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n\Desktop\"/>
    </mc:Choice>
  </mc:AlternateContent>
  <bookViews>
    <workbookView xWindow="0" yWindow="0" windowWidth="23040" windowHeight="8430" firstSheet="2" activeTab="2"/>
  </bookViews>
  <sheets>
    <sheet name="Sheet2" sheetId="2" state="hidden" r:id="rId1"/>
    <sheet name="Sheet1" sheetId="3" state="hidden" r:id="rId2"/>
    <sheet name="Quick Calculator" sheetId="4" r:id="rId3"/>
    <sheet name="v1 replaced" sheetId="5" state="hidden" r:id="rId4"/>
    <sheet name="Calculator Example" sheetId="6" r:id="rId5"/>
    <sheet name="FY19 Budget Sample" sheetId="1" state="hidden" r:id="rId6"/>
  </sheets>
  <externalReferences>
    <externalReference r:id="rId7"/>
    <externalReference r:id="rId8"/>
  </externalReferences>
  <definedNames>
    <definedName name="f">#REF!</definedName>
    <definedName name="Legend">[1]Legend!$B$2:$D$1184</definedName>
    <definedName name="Ok" localSheetId="4">#REF!</definedName>
    <definedName name="Ok">#REF!</definedName>
    <definedName name="Recd3" localSheetId="4">#REF!</definedName>
    <definedName name="Recd3" localSheetId="2">#REF!</definedName>
    <definedName name="Recd3" localSheetId="3">#REF!</definedName>
    <definedName name="Recd3">#REF!</definedName>
    <definedName name="received" localSheetId="4">#REF!</definedName>
    <definedName name="received" localSheetId="5">#REF!</definedName>
    <definedName name="received" localSheetId="2">#REF!</definedName>
    <definedName name="received" localSheetId="3">#REF!</definedName>
    <definedName name="received">#REF!</definedName>
    <definedName name="Received2" localSheetId="4">#REF!</definedName>
    <definedName name="Received2" localSheetId="2">#REF!</definedName>
    <definedName name="Received2" localSheetId="3">#REF!</definedName>
    <definedName name="Received2">#REF!</definedName>
    <definedName name="steve" localSheetId="4">#REF!</definedName>
    <definedName name="steve" localSheetId="2">#REF!</definedName>
    <definedName name="steve" localSheetId="3">#REF!</definedName>
    <definedName name="steve">#REF!</definedName>
    <definedName name="stuff">[2]FILES!$D$3:$D$948</definedName>
    <definedName name="ted" localSheetId="4">#REF!</definedName>
    <definedName name="ted" localSheetId="2">#REF!</definedName>
    <definedName name="ted" localSheetId="3">#REF!</definedName>
    <definedName name="te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6" l="1"/>
  <c r="B39" i="6"/>
  <c r="B16" i="6"/>
  <c r="B17" i="6" l="1"/>
  <c r="B40" i="6" s="1"/>
  <c r="B16" i="5"/>
  <c r="B17" i="5" s="1"/>
  <c r="B16" i="4" l="1"/>
  <c r="B17" i="4" l="1"/>
  <c r="B39" i="4"/>
  <c r="B40" i="4" s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</calcChain>
</file>

<file path=xl/sharedStrings.xml><?xml version="1.0" encoding="utf-8"?>
<sst xmlns="http://schemas.openxmlformats.org/spreadsheetml/2006/main" count="2157" uniqueCount="1976">
  <si>
    <t>FY2019 Budgeted Revenues Generated for Levies under 2% Threshold</t>
  </si>
  <si>
    <t xml:space="preserve">Regular General levy </t>
  </si>
  <si>
    <t>Contract for use of Bridge</t>
  </si>
  <si>
    <t>Opr &amp; Maint publicly owned Transit</t>
  </si>
  <si>
    <t>Rent, Ins. Maint of Civic Center</t>
  </si>
  <si>
    <t>Opr &amp; Maint of City owned Civic Center</t>
  </si>
  <si>
    <t>Planning a Sanitary Disposal Project</t>
  </si>
  <si>
    <t>Aviation Authority (under sec.330A.15)</t>
  </si>
  <si>
    <t>Joint city-county building lease</t>
  </si>
  <si>
    <t>Levee Impr. fund in special charter city</t>
  </si>
  <si>
    <t>Support of a Local  Emerg.Mgmt.Comm.</t>
  </si>
  <si>
    <t>Liability, property &amp; self insurance costs</t>
  </si>
  <si>
    <t>Emergency (if general fund at levy limit)</t>
  </si>
  <si>
    <t>Total Employee Benefit Levie</t>
  </si>
  <si>
    <t>CITY TOTAL</t>
  </si>
  <si>
    <t>2% Calc</t>
  </si>
  <si>
    <t>42G388</t>
  </si>
  <si>
    <t>ACKLEY</t>
  </si>
  <si>
    <t>91G869</t>
  </si>
  <si>
    <t>ACKWORTH</t>
  </si>
  <si>
    <t>01G001</t>
  </si>
  <si>
    <t>ADAIR</t>
  </si>
  <si>
    <t>14, 28, 32</t>
  </si>
  <si>
    <t>25G228</t>
  </si>
  <si>
    <t>ADEL</t>
  </si>
  <si>
    <t>88G846</t>
  </si>
  <si>
    <t>AFTON</t>
  </si>
  <si>
    <t>90G862</t>
  </si>
  <si>
    <t>AGENCY</t>
  </si>
  <si>
    <t>92G882</t>
  </si>
  <si>
    <t>AINSWORTH</t>
  </si>
  <si>
    <t>75G692</t>
  </si>
  <si>
    <t>AKRON</t>
  </si>
  <si>
    <t>11G083</t>
  </si>
  <si>
    <t>ALBERT CITY</t>
  </si>
  <si>
    <t>68G641</t>
  </si>
  <si>
    <t>ALBIA</t>
  </si>
  <si>
    <t>64G603</t>
  </si>
  <si>
    <t>ALBION</t>
  </si>
  <si>
    <t>57G537</t>
  </si>
  <si>
    <t>ALBURNETT</t>
  </si>
  <si>
    <t>42G389</t>
  </si>
  <si>
    <t>ALDEN</t>
  </si>
  <si>
    <t>35G330</t>
  </si>
  <si>
    <t>ALEXANDER</t>
  </si>
  <si>
    <t>55G517</t>
  </si>
  <si>
    <t>ALGONA</t>
  </si>
  <si>
    <t>77G712</t>
  </si>
  <si>
    <t>ALLEMAN</t>
  </si>
  <si>
    <t>93G890</t>
  </si>
  <si>
    <t>ALLERTON</t>
  </si>
  <si>
    <t>12G093</t>
  </si>
  <si>
    <t>ALLISON</t>
  </si>
  <si>
    <t>11G084</t>
  </si>
  <si>
    <t>ALTA</t>
  </si>
  <si>
    <t>19G161</t>
  </si>
  <si>
    <t>ALTA VISTA</t>
  </si>
  <si>
    <t>84G798</t>
  </si>
  <si>
    <t>ALTON</t>
  </si>
  <si>
    <t>77G713</t>
  </si>
  <si>
    <t>ALTOONA</t>
  </si>
  <si>
    <t>60G568</t>
  </si>
  <si>
    <t>ALVORD</t>
  </si>
  <si>
    <t>85G811</t>
  </si>
  <si>
    <t>AMES</t>
  </si>
  <si>
    <t>53G492</t>
  </si>
  <si>
    <t>ANAMOSA</t>
  </si>
  <si>
    <t>23G201</t>
  </si>
  <si>
    <t>ANDOVER</t>
  </si>
  <si>
    <t>49G448</t>
  </si>
  <si>
    <t>ANDREW</t>
  </si>
  <si>
    <t>15G127</t>
  </si>
  <si>
    <t>ANITA</t>
  </si>
  <si>
    <t>77G714</t>
  </si>
  <si>
    <t>ANKENY</t>
  </si>
  <si>
    <t>97G926</t>
  </si>
  <si>
    <t>ANTHON</t>
  </si>
  <si>
    <t>12G094</t>
  </si>
  <si>
    <t>APLINGTON</t>
  </si>
  <si>
    <t>14G114</t>
  </si>
  <si>
    <t>ARCADIA</t>
  </si>
  <si>
    <t>71G658</t>
  </si>
  <si>
    <t>ARCHER</t>
  </si>
  <si>
    <t>12G095</t>
  </si>
  <si>
    <t>AREDALE</t>
  </si>
  <si>
    <t>24G215</t>
  </si>
  <si>
    <t>ARION</t>
  </si>
  <si>
    <t>88G847</t>
  </si>
  <si>
    <t>ARISPE</t>
  </si>
  <si>
    <t>33G309</t>
  </si>
  <si>
    <t>ARLINGTON</t>
  </si>
  <si>
    <t>32G303</t>
  </si>
  <si>
    <t>ARMSTRONG</t>
  </si>
  <si>
    <t>30G272</t>
  </si>
  <si>
    <t>ARNOLDS PARK</t>
  </si>
  <si>
    <t>47G436</t>
  </si>
  <si>
    <t>ARTHUR</t>
  </si>
  <si>
    <t>31G282</t>
  </si>
  <si>
    <t>ASBURY</t>
  </si>
  <si>
    <t>72G667</t>
  </si>
  <si>
    <t>ASHTON</t>
  </si>
  <si>
    <t>24G216</t>
  </si>
  <si>
    <t>ASPINWALL</t>
  </si>
  <si>
    <t>70G650</t>
  </si>
  <si>
    <t>ATALISSA</t>
  </si>
  <si>
    <t>06G032</t>
  </si>
  <si>
    <t>ATKINS</t>
  </si>
  <si>
    <t>15G128</t>
  </si>
  <si>
    <t>ATLANTIC</t>
  </si>
  <si>
    <t>81G761</t>
  </si>
  <si>
    <t>AUBURN</t>
  </si>
  <si>
    <t>05G027</t>
  </si>
  <si>
    <t>AUDUBON</t>
  </si>
  <si>
    <t>18G153</t>
  </si>
  <si>
    <t>AURELIA</t>
  </si>
  <si>
    <t>10G072</t>
  </si>
  <si>
    <t>AURORA</t>
  </si>
  <si>
    <t>78G729</t>
  </si>
  <si>
    <t>AVOCA</t>
  </si>
  <si>
    <t>74G683</t>
  </si>
  <si>
    <t>AYRSHIRE</t>
  </si>
  <si>
    <t>94G898</t>
  </si>
  <si>
    <t>BADGER</t>
  </si>
  <si>
    <t>39G362</t>
  </si>
  <si>
    <t>BAGLEY</t>
  </si>
  <si>
    <t>49G449</t>
  </si>
  <si>
    <t>BALDWIN</t>
  </si>
  <si>
    <t>31G283</t>
  </si>
  <si>
    <t>BALLTOWN</t>
  </si>
  <si>
    <t>55G518</t>
  </si>
  <si>
    <t>BANCROFT</t>
  </si>
  <si>
    <t>31G284</t>
  </si>
  <si>
    <t>BANKSTON</t>
  </si>
  <si>
    <t>62G584</t>
  </si>
  <si>
    <t>BARNES CITY</t>
  </si>
  <si>
    <t>94G899</t>
  </si>
  <si>
    <t>BARNUM</t>
  </si>
  <si>
    <t>19G162</t>
  </si>
  <si>
    <t>BASSETT</t>
  </si>
  <si>
    <t>51G475</t>
  </si>
  <si>
    <t>BATAVIA</t>
  </si>
  <si>
    <t>47G437</t>
  </si>
  <si>
    <t>BATTLE CREEK</t>
  </si>
  <si>
    <t>50G462</t>
  </si>
  <si>
    <t>BAXTER</t>
  </si>
  <si>
    <t>39G363</t>
  </si>
  <si>
    <t>BAYARD</t>
  </si>
  <si>
    <t>62G585</t>
  </si>
  <si>
    <t>BEACON</t>
  </si>
  <si>
    <t>80G751</t>
  </si>
  <si>
    <t>BEACONSFIELD</t>
  </si>
  <si>
    <t>38G353</t>
  </si>
  <si>
    <t>BEAMAN</t>
  </si>
  <si>
    <t>08G055</t>
  </si>
  <si>
    <t>BEAVER</t>
  </si>
  <si>
    <t>87G838</t>
  </si>
  <si>
    <t>BEDFORD</t>
  </si>
  <si>
    <t>06G033</t>
  </si>
  <si>
    <t>BELLE PLAINE</t>
  </si>
  <si>
    <t>49G450</t>
  </si>
  <si>
    <t>BELLEVUE</t>
  </si>
  <si>
    <t>99G948</t>
  </si>
  <si>
    <t>BELMOND</t>
  </si>
  <si>
    <t>16G135</t>
  </si>
  <si>
    <t>BENNETT</t>
  </si>
  <si>
    <t>80G752</t>
  </si>
  <si>
    <t>BENTON</t>
  </si>
  <si>
    <t>08G056</t>
  </si>
  <si>
    <t>BERKLEY</t>
  </si>
  <si>
    <t>31G285</t>
  </si>
  <si>
    <t>BERNARD</t>
  </si>
  <si>
    <t>57G538</t>
  </si>
  <si>
    <t>BERTRAM</t>
  </si>
  <si>
    <t>82G770</t>
  </si>
  <si>
    <t>BETTENDORF</t>
  </si>
  <si>
    <t>61G576</t>
  </si>
  <si>
    <t>BEVINGTON</t>
  </si>
  <si>
    <t>89G854</t>
  </si>
  <si>
    <t>BIRMINGHAM</t>
  </si>
  <si>
    <t>40G371</t>
  </si>
  <si>
    <t>BLAIRSBURG</t>
  </si>
  <si>
    <t>06G034</t>
  </si>
  <si>
    <t>BLAIRSTOWN</t>
  </si>
  <si>
    <t>90G863</t>
  </si>
  <si>
    <t>BLAKESBURG</t>
  </si>
  <si>
    <t>73G672</t>
  </si>
  <si>
    <t>BLANCHARD</t>
  </si>
  <si>
    <t>67G631</t>
  </si>
  <si>
    <t>BLENCOE</t>
  </si>
  <si>
    <t>87G839</t>
  </si>
  <si>
    <t>BLOCKTON</t>
  </si>
  <si>
    <t>26G242</t>
  </si>
  <si>
    <t>BLOOMFIELD</t>
  </si>
  <si>
    <t>82G771</t>
  </si>
  <si>
    <t>BLUE GRASS</t>
  </si>
  <si>
    <t>46G425</t>
  </si>
  <si>
    <t>BODE</t>
  </si>
  <si>
    <t>89G855</t>
  </si>
  <si>
    <t>BONAPARTE</t>
  </si>
  <si>
    <t>77G715</t>
  </si>
  <si>
    <t>BONDURANT</t>
  </si>
  <si>
    <t>08G057</t>
  </si>
  <si>
    <t>BOONE</t>
  </si>
  <si>
    <t>25G229</t>
  </si>
  <si>
    <t>BOUTON</t>
  </si>
  <si>
    <t>08G058</t>
  </si>
  <si>
    <t>BOXHOLM</t>
  </si>
  <si>
    <t>84G799</t>
  </si>
  <si>
    <t>BOYDEN</t>
  </si>
  <si>
    <t>73G673</t>
  </si>
  <si>
    <t>BRADDYVILLE</t>
  </si>
  <si>
    <t>46G426</t>
  </si>
  <si>
    <t>BRADGATE</t>
  </si>
  <si>
    <t>10G073</t>
  </si>
  <si>
    <t>BRANDON</t>
  </si>
  <si>
    <t>05G028</t>
  </si>
  <si>
    <t>BRAYTON</t>
  </si>
  <si>
    <t>14G115</t>
  </si>
  <si>
    <t>BREDA</t>
  </si>
  <si>
    <t>01G002</t>
  </si>
  <si>
    <t>BRIDGEWATER</t>
  </si>
  <si>
    <t>92G883</t>
  </si>
  <si>
    <t>BRIGHTON</t>
  </si>
  <si>
    <t>12G096</t>
  </si>
  <si>
    <t>BRISTOW</t>
  </si>
  <si>
    <t>41G380</t>
  </si>
  <si>
    <t>BRITT</t>
  </si>
  <si>
    <t>97G927</t>
  </si>
  <si>
    <t>BRONSON</t>
  </si>
  <si>
    <t>79G743</t>
  </si>
  <si>
    <t>BROOKLYN</t>
  </si>
  <si>
    <t>75G693</t>
  </si>
  <si>
    <t>BRUNSVILLE</t>
  </si>
  <si>
    <t>24G217</t>
  </si>
  <si>
    <t>BUCK GROVE</t>
  </si>
  <si>
    <t>42G390</t>
  </si>
  <si>
    <t>BUCKEYE</t>
  </si>
  <si>
    <t>82G772</t>
  </si>
  <si>
    <t>BUFFALO</t>
  </si>
  <si>
    <t>95G911</t>
  </si>
  <si>
    <t>BUFFALO CENTER</t>
  </si>
  <si>
    <t>29G267</t>
  </si>
  <si>
    <t>BURLINGTON</t>
  </si>
  <si>
    <t>55G519</t>
  </si>
  <si>
    <t>BURT</t>
  </si>
  <si>
    <t>63G593</t>
  </si>
  <si>
    <t>BUSSEY</t>
  </si>
  <si>
    <t>23G202</t>
  </si>
  <si>
    <t>CALAMUS</t>
  </si>
  <si>
    <t>94G900</t>
  </si>
  <si>
    <t>CALLENDER</t>
  </si>
  <si>
    <t>96G918</t>
  </si>
  <si>
    <t>CALMAR</t>
  </si>
  <si>
    <t>71G659</t>
  </si>
  <si>
    <t>CALUMET</t>
  </si>
  <si>
    <t>23G203</t>
  </si>
  <si>
    <t>CAMANCHE</t>
  </si>
  <si>
    <t>85G812</t>
  </si>
  <si>
    <t>CAMBRIDGE</t>
  </si>
  <si>
    <t>89G856</t>
  </si>
  <si>
    <t>CANTRIL</t>
  </si>
  <si>
    <t>02G006</t>
  </si>
  <si>
    <t>CARBON</t>
  </si>
  <si>
    <t>91G870</t>
  </si>
  <si>
    <t>CARLISLE</t>
  </si>
  <si>
    <t>66G623</t>
  </si>
  <si>
    <t>CARPENTER</t>
  </si>
  <si>
    <t>14G116</t>
  </si>
  <si>
    <t>CARROLL</t>
  </si>
  <si>
    <t>78G730</t>
  </si>
  <si>
    <t>CARSON</t>
  </si>
  <si>
    <t>78G731</t>
  </si>
  <si>
    <t>CARTER LAKE</t>
  </si>
  <si>
    <t>31G286</t>
  </si>
  <si>
    <t>CASCADE</t>
  </si>
  <si>
    <t>39G364</t>
  </si>
  <si>
    <t>CASEY</t>
  </si>
  <si>
    <t>96G919</t>
  </si>
  <si>
    <t>CASTALIA</t>
  </si>
  <si>
    <t>67G632</t>
  </si>
  <si>
    <t>CASTANA</t>
  </si>
  <si>
    <t>07G046</t>
  </si>
  <si>
    <t>CEDAR FALLS</t>
  </si>
  <si>
    <t>57G539</t>
  </si>
  <si>
    <t>CEDAR RAPIDS</t>
  </si>
  <si>
    <t>57G540</t>
  </si>
  <si>
    <t>CENTER POINT</t>
  </si>
  <si>
    <t>04G016</t>
  </si>
  <si>
    <t>CENTERVILLE</t>
  </si>
  <si>
    <t>57G541</t>
  </si>
  <si>
    <t>CENTRAL CITY</t>
  </si>
  <si>
    <t>31G287</t>
  </si>
  <si>
    <t>CENTRALIA</t>
  </si>
  <si>
    <t>59G563</t>
  </si>
  <si>
    <t>CHARITON</t>
  </si>
  <si>
    <t>34G323</t>
  </si>
  <si>
    <t>CHARLES CITY</t>
  </si>
  <si>
    <t>23G204</t>
  </si>
  <si>
    <t>CHARLOTTE</t>
  </si>
  <si>
    <t>24G218</t>
  </si>
  <si>
    <t>CHARTER OAK</t>
  </si>
  <si>
    <t>84G800</t>
  </si>
  <si>
    <t>CHATSWORTH</t>
  </si>
  <si>
    <t>86G825</t>
  </si>
  <si>
    <t>CHELSEA</t>
  </si>
  <si>
    <t>18G154</t>
  </si>
  <si>
    <t>CHEROKEE</t>
  </si>
  <si>
    <t>45G420</t>
  </si>
  <si>
    <t>CHESTER</t>
  </si>
  <si>
    <t>90G864</t>
  </si>
  <si>
    <t>CHILLICOTHE</t>
  </si>
  <si>
    <t>37G346</t>
  </si>
  <si>
    <t>CHURDAN</t>
  </si>
  <si>
    <t>04G017</t>
  </si>
  <si>
    <t>CINCINNATI</t>
  </si>
  <si>
    <t>94G901</t>
  </si>
  <si>
    <t>CLARE</t>
  </si>
  <si>
    <t>16G136</t>
  </si>
  <si>
    <t>CLARENCE</t>
  </si>
  <si>
    <t>73G674</t>
  </si>
  <si>
    <t>CLARINDA</t>
  </si>
  <si>
    <t>99G949</t>
  </si>
  <si>
    <t>CLARION</t>
  </si>
  <si>
    <t>12G097</t>
  </si>
  <si>
    <t>CLARKSVILLE</t>
  </si>
  <si>
    <t>22G182</t>
  </si>
  <si>
    <t>CLAYTON</t>
  </si>
  <si>
    <t>17G143</t>
  </si>
  <si>
    <t>CLEAR LAKE</t>
  </si>
  <si>
    <t>87G840</t>
  </si>
  <si>
    <t>CLEARFIELD</t>
  </si>
  <si>
    <t>18G155</t>
  </si>
  <si>
    <t>CLEGHORN</t>
  </si>
  <si>
    <t>64G604</t>
  </si>
  <si>
    <t>CLEMONS</t>
  </si>
  <si>
    <t>33G310</t>
  </si>
  <si>
    <t>CLERMONT</t>
  </si>
  <si>
    <t>23G205</t>
  </si>
  <si>
    <t>CLINTON</t>
  </si>
  <si>
    <t>93G891</t>
  </si>
  <si>
    <t>CLIO</t>
  </si>
  <si>
    <t>77G716</t>
  </si>
  <si>
    <t>CLIVE</t>
  </si>
  <si>
    <t>86G826</t>
  </si>
  <si>
    <t>CLUTIER</t>
  </si>
  <si>
    <t>69G644</t>
  </si>
  <si>
    <t>COBURG</t>
  </si>
  <si>
    <t>57G542</t>
  </si>
  <si>
    <t>COGGON</t>
  </si>
  <si>
    <t>73G675</t>
  </si>
  <si>
    <t>COIN</t>
  </si>
  <si>
    <t>28G256</t>
  </si>
  <si>
    <t>COLESBURG</t>
  </si>
  <si>
    <t>50G463</t>
  </si>
  <si>
    <t>COLFAX</t>
  </si>
  <si>
    <t>73G676</t>
  </si>
  <si>
    <t>COLLEGE SPRINGS</t>
  </si>
  <si>
    <t>85G813</t>
  </si>
  <si>
    <t>COLLINS</t>
  </si>
  <si>
    <t>85G814</t>
  </si>
  <si>
    <t>COLO</t>
  </si>
  <si>
    <t>58G554</t>
  </si>
  <si>
    <t>COLUMBUS CITY</t>
  </si>
  <si>
    <t>58G555</t>
  </si>
  <si>
    <t>COLUMBUS JUNCTION</t>
  </si>
  <si>
    <t>34G324</t>
  </si>
  <si>
    <t>COLWELL</t>
  </si>
  <si>
    <t>70G651</t>
  </si>
  <si>
    <t>CONESVILLE</t>
  </si>
  <si>
    <t>38G354</t>
  </si>
  <si>
    <t>CONRAD</t>
  </si>
  <si>
    <t>87G841</t>
  </si>
  <si>
    <t>CONWAY</t>
  </si>
  <si>
    <t>14G117</t>
  </si>
  <si>
    <t>COON RAPIDS</t>
  </si>
  <si>
    <t>44G410</t>
  </si>
  <si>
    <t>COPPOCK</t>
  </si>
  <si>
    <t>52G481</t>
  </si>
  <si>
    <t>CORALVILLE</t>
  </si>
  <si>
    <t>02G007</t>
  </si>
  <si>
    <t>CORNING</t>
  </si>
  <si>
    <t>97G928</t>
  </si>
  <si>
    <t>CORRECTIONVILLE</t>
  </si>
  <si>
    <t>41G381</t>
  </si>
  <si>
    <t>CORWITH</t>
  </si>
  <si>
    <t>93G892</t>
  </si>
  <si>
    <t>CORYDON</t>
  </si>
  <si>
    <t>58G556</t>
  </si>
  <si>
    <t>COTTER</t>
  </si>
  <si>
    <t>35G331</t>
  </si>
  <si>
    <t>COULTER</t>
  </si>
  <si>
    <t>78G732</t>
  </si>
  <si>
    <t>COUNCIL BLUFFS</t>
  </si>
  <si>
    <t>75G694</t>
  </si>
  <si>
    <t>CRAIG</t>
  </si>
  <si>
    <t>92G884</t>
  </si>
  <si>
    <t>CRAWFORDSVILLE</t>
  </si>
  <si>
    <t>78G733</t>
  </si>
  <si>
    <t>CRESCENT</t>
  </si>
  <si>
    <t>45G421</t>
  </si>
  <si>
    <t>CRESCO</t>
  </si>
  <si>
    <t>88G848</t>
  </si>
  <si>
    <t>CRESTON</t>
  </si>
  <si>
    <t>88G849</t>
  </si>
  <si>
    <t>CROMWELL</t>
  </si>
  <si>
    <t>41G382</t>
  </si>
  <si>
    <t>CRYSTAL LAKE</t>
  </si>
  <si>
    <t>15G129</t>
  </si>
  <si>
    <t>CUMBERLAND</t>
  </si>
  <si>
    <t>91G871</t>
  </si>
  <si>
    <t>CUMMING</t>
  </si>
  <si>
    <t>74G684</t>
  </si>
  <si>
    <t>CURLEW</t>
  </si>
  <si>
    <t>97G929</t>
  </si>
  <si>
    <t>CUSHING</t>
  </si>
  <si>
    <t>74G685</t>
  </si>
  <si>
    <t>CYLINDER</t>
  </si>
  <si>
    <t>46G427</t>
  </si>
  <si>
    <t>DAKOTA CITY</t>
  </si>
  <si>
    <t>25G230</t>
  </si>
  <si>
    <t>DALLAS CENTER</t>
  </si>
  <si>
    <t>37G347</t>
  </si>
  <si>
    <t>DANA</t>
  </si>
  <si>
    <t>97G930</t>
  </si>
  <si>
    <t>DANBURY</t>
  </si>
  <si>
    <t>29G268</t>
  </si>
  <si>
    <t>DANVILLE</t>
  </si>
  <si>
    <t>82G773</t>
  </si>
  <si>
    <t>DAVENPORT</t>
  </si>
  <si>
    <t>27G246</t>
  </si>
  <si>
    <t>DAVIS CITY</t>
  </si>
  <si>
    <t>25G231</t>
  </si>
  <si>
    <t>DAWSON</t>
  </si>
  <si>
    <t>94G902</t>
  </si>
  <si>
    <t>DAYTON</t>
  </si>
  <si>
    <t>25G232</t>
  </si>
  <si>
    <t>DE SOTO</t>
  </si>
  <si>
    <t>23G207</t>
  </si>
  <si>
    <t>DE WITT</t>
  </si>
  <si>
    <t>27G247</t>
  </si>
  <si>
    <t>DECATUR CITY</t>
  </si>
  <si>
    <t>96G920</t>
  </si>
  <si>
    <t>DECORAH</t>
  </si>
  <si>
    <t>14G118</t>
  </si>
  <si>
    <t>DEDHAM</t>
  </si>
  <si>
    <t>79G744</t>
  </si>
  <si>
    <t>DEEP RIVER</t>
  </si>
  <si>
    <t>83G787</t>
  </si>
  <si>
    <t>DEFIANCE</t>
  </si>
  <si>
    <t>28G257</t>
  </si>
  <si>
    <t>DELAWARE</t>
  </si>
  <si>
    <t>28G258</t>
  </si>
  <si>
    <t>DELHI</t>
  </si>
  <si>
    <t>23G206</t>
  </si>
  <si>
    <t>DELMAR</t>
  </si>
  <si>
    <t>24G219</t>
  </si>
  <si>
    <t>DELOIT</t>
  </si>
  <si>
    <t>80G753</t>
  </si>
  <si>
    <t>DELPHOS</t>
  </si>
  <si>
    <t>54G501</t>
  </si>
  <si>
    <t>DELTA</t>
  </si>
  <si>
    <t>24G220</t>
  </si>
  <si>
    <t>DENISON</t>
  </si>
  <si>
    <t>09G064</t>
  </si>
  <si>
    <t>DENVER</t>
  </si>
  <si>
    <t>59G564</t>
  </si>
  <si>
    <t>DERBY</t>
  </si>
  <si>
    <t>77G717</t>
  </si>
  <si>
    <t>DES MOINES</t>
  </si>
  <si>
    <t>25G233</t>
  </si>
  <si>
    <t>DEXTER</t>
  </si>
  <si>
    <t>80G754</t>
  </si>
  <si>
    <t>DIAGONAL</t>
  </si>
  <si>
    <t>21G172</t>
  </si>
  <si>
    <t>DICKENS</t>
  </si>
  <si>
    <t>38G355</t>
  </si>
  <si>
    <t>DIKE</t>
  </si>
  <si>
    <t>82G774</t>
  </si>
  <si>
    <t>DIXON</t>
  </si>
  <si>
    <t>32G304</t>
  </si>
  <si>
    <t>DOLLIVER</t>
  </si>
  <si>
    <t>82G775</t>
  </si>
  <si>
    <t>DONAHUE</t>
  </si>
  <si>
    <t>56G529</t>
  </si>
  <si>
    <t>DONNELLSON</t>
  </si>
  <si>
    <t>60G569</t>
  </si>
  <si>
    <t>DOON</t>
  </si>
  <si>
    <t>17G144</t>
  </si>
  <si>
    <t>DOUGHERTY</t>
  </si>
  <si>
    <t>24G221</t>
  </si>
  <si>
    <t>DOW CITY</t>
  </si>
  <si>
    <t>99G950</t>
  </si>
  <si>
    <t>DOWS</t>
  </si>
  <si>
    <t>26G243</t>
  </si>
  <si>
    <t>DRAKESVILLE</t>
  </si>
  <si>
    <t>31G288</t>
  </si>
  <si>
    <t>DUBUQUE</t>
  </si>
  <si>
    <t>12G098</t>
  </si>
  <si>
    <t>DUMONT</t>
  </si>
  <si>
    <t>94G903</t>
  </si>
  <si>
    <t>DUNCOMBE</t>
  </si>
  <si>
    <t>28G259</t>
  </si>
  <si>
    <t>DUNDEE</t>
  </si>
  <si>
    <t>07G047</t>
  </si>
  <si>
    <t>DUNKERTON</t>
  </si>
  <si>
    <t>43G400</t>
  </si>
  <si>
    <t>DUNLAP</t>
  </si>
  <si>
    <t>31G289</t>
  </si>
  <si>
    <t>DURANGO</t>
  </si>
  <si>
    <t>16G137</t>
  </si>
  <si>
    <t>DURANT</t>
  </si>
  <si>
    <t>31G290</t>
  </si>
  <si>
    <t>DYERSVILLE</t>
  </si>
  <si>
    <t>86G827</t>
  </si>
  <si>
    <t>DYSART</t>
  </si>
  <si>
    <t>99G951</t>
  </si>
  <si>
    <t>EAGLE GROVE</t>
  </si>
  <si>
    <t>61G577</t>
  </si>
  <si>
    <t>EARLHAM</t>
  </si>
  <si>
    <t>83G788</t>
  </si>
  <si>
    <t>EARLING</t>
  </si>
  <si>
    <t>28G260</t>
  </si>
  <si>
    <t>EARLVILLE</t>
  </si>
  <si>
    <t>81G762</t>
  </si>
  <si>
    <t>EARLY</t>
  </si>
  <si>
    <t>61G578</t>
  </si>
  <si>
    <t>EAST PERU</t>
  </si>
  <si>
    <t>90G865</t>
  </si>
  <si>
    <t>EDDYVILLE</t>
  </si>
  <si>
    <t>28G183</t>
  </si>
  <si>
    <t>EDGEWOOD</t>
  </si>
  <si>
    <t>86G828</t>
  </si>
  <si>
    <t>ELBERON</t>
  </si>
  <si>
    <t>90G866</t>
  </si>
  <si>
    <t>ELDON</t>
  </si>
  <si>
    <t>42G391</t>
  </si>
  <si>
    <t>ELDORA</t>
  </si>
  <si>
    <t>82G776</t>
  </si>
  <si>
    <t>ELDRIDGE</t>
  </si>
  <si>
    <t>33G312</t>
  </si>
  <si>
    <t>ELGIN</t>
  </si>
  <si>
    <t>83G789</t>
  </si>
  <si>
    <t>ELK HORN</t>
  </si>
  <si>
    <t>07G048</t>
  </si>
  <si>
    <t>ELK RUN HEIGHTS</t>
  </si>
  <si>
    <t>22G184</t>
  </si>
  <si>
    <t>ELKADER</t>
  </si>
  <si>
    <t>77G718</t>
  </si>
  <si>
    <t>ELKHART</t>
  </si>
  <si>
    <t>22G185</t>
  </si>
  <si>
    <t>ELKPORT</t>
  </si>
  <si>
    <t>69G645</t>
  </si>
  <si>
    <t>ELLIOTT</t>
  </si>
  <si>
    <t>80G755</t>
  </si>
  <si>
    <t>ELLSTON</t>
  </si>
  <si>
    <t>40G372</t>
  </si>
  <si>
    <t>ELLSWORTH</t>
  </si>
  <si>
    <t>45G422</t>
  </si>
  <si>
    <t>ELMA</t>
  </si>
  <si>
    <t>57G543</t>
  </si>
  <si>
    <t>ELY</t>
  </si>
  <si>
    <t>65G616</t>
  </si>
  <si>
    <t>EMERSON</t>
  </si>
  <si>
    <t>74G686</t>
  </si>
  <si>
    <t>EMMETSBURG</t>
  </si>
  <si>
    <t>31G291</t>
  </si>
  <si>
    <t>EPWORTH</t>
  </si>
  <si>
    <t>73G677</t>
  </si>
  <si>
    <t>ESSEX</t>
  </si>
  <si>
    <t>32G305</t>
  </si>
  <si>
    <t>ESTHERVILLE</t>
  </si>
  <si>
    <t>07G049</t>
  </si>
  <si>
    <t>EVANSDALE</t>
  </si>
  <si>
    <t>21G173</t>
  </si>
  <si>
    <t>EVERLY</t>
  </si>
  <si>
    <t>05G029</t>
  </si>
  <si>
    <t>EXIRA</t>
  </si>
  <si>
    <t>04G018</t>
  </si>
  <si>
    <t>EXLINE</t>
  </si>
  <si>
    <t>10G074</t>
  </si>
  <si>
    <t>FAIRBANK</t>
  </si>
  <si>
    <t>57G544</t>
  </si>
  <si>
    <t>FAIRFAX</t>
  </si>
  <si>
    <t>51G476</t>
  </si>
  <si>
    <t>FAIRFIELD</t>
  </si>
  <si>
    <t>31G292</t>
  </si>
  <si>
    <t>FARLEY</t>
  </si>
  <si>
    <t>22G186</t>
  </si>
  <si>
    <t>FARMERSBURG</t>
  </si>
  <si>
    <t>89G857</t>
  </si>
  <si>
    <t>FARMINGTON</t>
  </si>
  <si>
    <t>13G103</t>
  </si>
  <si>
    <t>FARNHAMVILLE</t>
  </si>
  <si>
    <t>36G338</t>
  </si>
  <si>
    <t>FARRAGUT</t>
  </si>
  <si>
    <t>33G313</t>
  </si>
  <si>
    <t>FAYETTE</t>
  </si>
  <si>
    <t>55G520</t>
  </si>
  <si>
    <t>FENTON</t>
  </si>
  <si>
    <t>64G605</t>
  </si>
  <si>
    <t>FERGUSON</t>
  </si>
  <si>
    <t>98G941</t>
  </si>
  <si>
    <t>FERTILE</t>
  </si>
  <si>
    <t>26G244</t>
  </si>
  <si>
    <t>FLORIS</t>
  </si>
  <si>
    <t>34G325</t>
  </si>
  <si>
    <t>FLOYD</t>
  </si>
  <si>
    <t>76G703</t>
  </si>
  <si>
    <t>FONDA</t>
  </si>
  <si>
    <t>01G003</t>
  </si>
  <si>
    <t>FONTANELLE</t>
  </si>
  <si>
    <t>95G912</t>
  </si>
  <si>
    <t>FOREST CITY</t>
  </si>
  <si>
    <t>96G921</t>
  </si>
  <si>
    <t>FORT ATKINSON</t>
  </si>
  <si>
    <t>94G904</t>
  </si>
  <si>
    <t>FORT DODGE</t>
  </si>
  <si>
    <t>56G530</t>
  </si>
  <si>
    <t>FORT MADISON</t>
  </si>
  <si>
    <t>21G174</t>
  </si>
  <si>
    <t>FOSTORIA</t>
  </si>
  <si>
    <t>56G531</t>
  </si>
  <si>
    <t>FRANKLIN</t>
  </si>
  <si>
    <t>08G059</t>
  </si>
  <si>
    <t>FRASER</t>
  </si>
  <si>
    <t>19G163</t>
  </si>
  <si>
    <t>FREDERICKSBURG</t>
  </si>
  <si>
    <t>09G065</t>
  </si>
  <si>
    <t>FREDERIKA</t>
  </si>
  <si>
    <t>58G557</t>
  </si>
  <si>
    <t>FREDONIA</t>
  </si>
  <si>
    <t>62G586</t>
  </si>
  <si>
    <t>FREMONT</t>
  </si>
  <si>
    <t>70G652</t>
  </si>
  <si>
    <t>FRUITLAND</t>
  </si>
  <si>
    <t>99G952</t>
  </si>
  <si>
    <t>GALT</t>
  </si>
  <si>
    <t>47G438</t>
  </si>
  <si>
    <t>GALVA</t>
  </si>
  <si>
    <t>22G187</t>
  </si>
  <si>
    <t>GARBER</t>
  </si>
  <si>
    <t>27G248</t>
  </si>
  <si>
    <t>GARDEN GROVE</t>
  </si>
  <si>
    <t>22G188</t>
  </si>
  <si>
    <t>GARNAVILLO</t>
  </si>
  <si>
    <t>41G383</t>
  </si>
  <si>
    <t>GARNER</t>
  </si>
  <si>
    <t>06G035</t>
  </si>
  <si>
    <t>GARRISON</t>
  </si>
  <si>
    <t>86G829</t>
  </si>
  <si>
    <t>GARWIN</t>
  </si>
  <si>
    <t>35G332</t>
  </si>
  <si>
    <t>GENEVA</t>
  </si>
  <si>
    <t>60G570</t>
  </si>
  <si>
    <t>GEORGE</t>
  </si>
  <si>
    <t>54G502</t>
  </si>
  <si>
    <t>GIBSON</t>
  </si>
  <si>
    <t>85G815</t>
  </si>
  <si>
    <t>GILBERT</t>
  </si>
  <si>
    <t>07G050</t>
  </si>
  <si>
    <t>GILBERTVILLE</t>
  </si>
  <si>
    <t>21G175</t>
  </si>
  <si>
    <t>GILLETT GROVE</t>
  </si>
  <si>
    <t>64G606</t>
  </si>
  <si>
    <t>GILMAN</t>
  </si>
  <si>
    <t>46G704</t>
  </si>
  <si>
    <t>GILMORE CITY</t>
  </si>
  <si>
    <t>86G830</t>
  </si>
  <si>
    <t>GLADBROOK</t>
  </si>
  <si>
    <t>65G617</t>
  </si>
  <si>
    <t>GLENWOOD</t>
  </si>
  <si>
    <t>14G119</t>
  </si>
  <si>
    <t>GLIDDEN</t>
  </si>
  <si>
    <t>99G953</t>
  </si>
  <si>
    <t>GOLDFIELD</t>
  </si>
  <si>
    <t>41G384</t>
  </si>
  <si>
    <t>GOODELL</t>
  </si>
  <si>
    <t>23G208</t>
  </si>
  <si>
    <t>GOOSE LAKE</t>
  </si>
  <si>
    <t>94G905</t>
  </si>
  <si>
    <t>GOWRIE</t>
  </si>
  <si>
    <t>74G687</t>
  </si>
  <si>
    <t>GRAETTINGER</t>
  </si>
  <si>
    <t>31G293</t>
  </si>
  <si>
    <t>GRAF</t>
  </si>
  <si>
    <t>98G942</t>
  </si>
  <si>
    <t>GRAFTON</t>
  </si>
  <si>
    <t>37G348</t>
  </si>
  <si>
    <t>GRAND JUNCTION</t>
  </si>
  <si>
    <t>23G209</t>
  </si>
  <si>
    <t>GRAND MOUND</t>
  </si>
  <si>
    <t>27G249</t>
  </si>
  <si>
    <t>GRAND RIVER</t>
  </si>
  <si>
    <t>58G558</t>
  </si>
  <si>
    <t>GRANDVIEW</t>
  </si>
  <si>
    <t>25G234</t>
  </si>
  <si>
    <t>GRANGER</t>
  </si>
  <si>
    <t>69G646</t>
  </si>
  <si>
    <t>GRANT</t>
  </si>
  <si>
    <t>84G801</t>
  </si>
  <si>
    <t>GRANVILLE</t>
  </si>
  <si>
    <t>87G842</t>
  </si>
  <si>
    <t>GRAVITY</t>
  </si>
  <si>
    <t>05G030</t>
  </si>
  <si>
    <t>GRAY</t>
  </si>
  <si>
    <t>28G261</t>
  </si>
  <si>
    <t>GREELEY</t>
  </si>
  <si>
    <t>12G099</t>
  </si>
  <si>
    <t>GREENE</t>
  </si>
  <si>
    <t>01G004</t>
  </si>
  <si>
    <t>GREENFIELD</t>
  </si>
  <si>
    <t>21G176</t>
  </si>
  <si>
    <t>GREENVILLE</t>
  </si>
  <si>
    <t>77G719</t>
  </si>
  <si>
    <t>GRIMES</t>
  </si>
  <si>
    <t>79G745</t>
  </si>
  <si>
    <t>GRINNELL</t>
  </si>
  <si>
    <t>15G130</t>
  </si>
  <si>
    <t>GRISWOLD</t>
  </si>
  <si>
    <t>38G356</t>
  </si>
  <si>
    <t>GRUNDY CENTER</t>
  </si>
  <si>
    <t>32G306</t>
  </si>
  <si>
    <t>GRUVER</t>
  </si>
  <si>
    <t>79G746</t>
  </si>
  <si>
    <t>GUERNSEY</t>
  </si>
  <si>
    <t>39G365</t>
  </si>
  <si>
    <t>GUTHRIE CENTER</t>
  </si>
  <si>
    <t>22G189</t>
  </si>
  <si>
    <t>GUTTENBERG</t>
  </si>
  <si>
    <t>14G120</t>
  </si>
  <si>
    <t>HALBUR</t>
  </si>
  <si>
    <t>36G339</t>
  </si>
  <si>
    <t>HAMBURG</t>
  </si>
  <si>
    <t>63G595</t>
  </si>
  <si>
    <t>HAMILTON</t>
  </si>
  <si>
    <t>35G333</t>
  </si>
  <si>
    <t>HAMPTON</t>
  </si>
  <si>
    <t>78G734</t>
  </si>
  <si>
    <t>HANCOCK</t>
  </si>
  <si>
    <t>98G943</t>
  </si>
  <si>
    <t>HANLONTOWN</t>
  </si>
  <si>
    <t>35G334</t>
  </si>
  <si>
    <t>HANSELL</t>
  </si>
  <si>
    <t>94G906</t>
  </si>
  <si>
    <t>HARCOURT</t>
  </si>
  <si>
    <t>46G428</t>
  </si>
  <si>
    <t>HARDY</t>
  </si>
  <si>
    <t>83G790</t>
  </si>
  <si>
    <t>HARLAN</t>
  </si>
  <si>
    <t>54G503</t>
  </si>
  <si>
    <t>HARPER</t>
  </si>
  <si>
    <t>03G010</t>
  </si>
  <si>
    <t>HARPERS FERRY</t>
  </si>
  <si>
    <t>72G668</t>
  </si>
  <si>
    <t>HARRIS</t>
  </si>
  <si>
    <t>91G872</t>
  </si>
  <si>
    <t>HARTFORD</t>
  </si>
  <si>
    <t>71G660</t>
  </si>
  <si>
    <t>HARTLEY</t>
  </si>
  <si>
    <t>79G747</t>
  </si>
  <si>
    <t>HARTWICK</t>
  </si>
  <si>
    <t>63G596</t>
  </si>
  <si>
    <t>HARVEY</t>
  </si>
  <si>
    <t>65G618</t>
  </si>
  <si>
    <t>HASTINGS</t>
  </si>
  <si>
    <t>76G705</t>
  </si>
  <si>
    <t>HAVELOCK</t>
  </si>
  <si>
    <t>64G607</t>
  </si>
  <si>
    <t>HAVERHILL</t>
  </si>
  <si>
    <t>84G802</t>
  </si>
  <si>
    <t>HAWARDEN</t>
  </si>
  <si>
    <t>33G314</t>
  </si>
  <si>
    <t>HAWKEYE</t>
  </si>
  <si>
    <t>54G504</t>
  </si>
  <si>
    <t>HAYESVILLE</t>
  </si>
  <si>
    <t>10G075</t>
  </si>
  <si>
    <t>HAZLETON</t>
  </si>
  <si>
    <t>54G505</t>
  </si>
  <si>
    <t>HEDRICK</t>
  </si>
  <si>
    <t>65G619</t>
  </si>
  <si>
    <t>HENDERSON</t>
  </si>
  <si>
    <t>73G678</t>
  </si>
  <si>
    <t>HEPBURN</t>
  </si>
  <si>
    <t>57G545</t>
  </si>
  <si>
    <t>HIAWATHA</t>
  </si>
  <si>
    <t>52G482</t>
  </si>
  <si>
    <t>HILLS</t>
  </si>
  <si>
    <t>44G411</t>
  </si>
  <si>
    <t>HILLSBORO</t>
  </si>
  <si>
    <t>75G695</t>
  </si>
  <si>
    <t>HINTON</t>
  </si>
  <si>
    <t>38G357</t>
  </si>
  <si>
    <t>HOLLAND</t>
  </si>
  <si>
    <t>47G439</t>
  </si>
  <si>
    <t>HOLSTEIN</t>
  </si>
  <si>
    <t>31G294</t>
  </si>
  <si>
    <t>HOLY CROSS</t>
  </si>
  <si>
    <t>28G262</t>
  </si>
  <si>
    <t>HOPKINTON</t>
  </si>
  <si>
    <t>97G931</t>
  </si>
  <si>
    <t>HORNICK</t>
  </si>
  <si>
    <t>84G803</t>
  </si>
  <si>
    <t>HOSPERS</t>
  </si>
  <si>
    <t>56G532</t>
  </si>
  <si>
    <t>HOUGHTON</t>
  </si>
  <si>
    <t>42G392</t>
  </si>
  <si>
    <t>HUBBARD</t>
  </si>
  <si>
    <t>07G051</t>
  </si>
  <si>
    <t>HUDSON</t>
  </si>
  <si>
    <t>84G804</t>
  </si>
  <si>
    <t>HULL</t>
  </si>
  <si>
    <t>46G429</t>
  </si>
  <si>
    <t>HUMBOLDT</t>
  </si>
  <si>
    <t>93G893</t>
  </si>
  <si>
    <t>HUMESTON</t>
  </si>
  <si>
    <t>85G816</t>
  </si>
  <si>
    <t>HUXLEY</t>
  </si>
  <si>
    <t>47G440</t>
  </si>
  <si>
    <t>IDA GROVE</t>
  </si>
  <si>
    <t>36G340</t>
  </si>
  <si>
    <t>IMOGENE</t>
  </si>
  <si>
    <t>10G076</t>
  </si>
  <si>
    <t>INDEPENDENCE</t>
  </si>
  <si>
    <t>91G873</t>
  </si>
  <si>
    <t>INDIANOLA</t>
  </si>
  <si>
    <t>60G571</t>
  </si>
  <si>
    <t>INWOOD</t>
  </si>
  <si>
    <t>19G164</t>
  </si>
  <si>
    <t>IONIA</t>
  </si>
  <si>
    <t>52G483</t>
  </si>
  <si>
    <t>IOWA CITY</t>
  </si>
  <si>
    <t>42G393</t>
  </si>
  <si>
    <t>IOWA FALLS</t>
  </si>
  <si>
    <t>84G805</t>
  </si>
  <si>
    <t>IRETON</t>
  </si>
  <si>
    <t>83G791</t>
  </si>
  <si>
    <t>IRWIN</t>
  </si>
  <si>
    <t>96G922</t>
  </si>
  <si>
    <t>JACKSON JUNCTION</t>
  </si>
  <si>
    <t>39G366</t>
  </si>
  <si>
    <t>JAMAICA</t>
  </si>
  <si>
    <t>09G066</t>
  </si>
  <si>
    <t>JANESVILLE</t>
  </si>
  <si>
    <t>37G349</t>
  </si>
  <si>
    <t>JEFFERSON</t>
  </si>
  <si>
    <t>10G077</t>
  </si>
  <si>
    <t>JESUP</t>
  </si>
  <si>
    <t>40G373</t>
  </si>
  <si>
    <t>JEWELL</t>
  </si>
  <si>
    <t>77G720</t>
  </si>
  <si>
    <t>JOHNSTON</t>
  </si>
  <si>
    <t>98G944</t>
  </si>
  <si>
    <t>JOICE</t>
  </si>
  <si>
    <t>13G104</t>
  </si>
  <si>
    <t>JOLLEY</t>
  </si>
  <si>
    <t>92G885</t>
  </si>
  <si>
    <t>KALONA</t>
  </si>
  <si>
    <t>40G374</t>
  </si>
  <si>
    <t>KAMRAR</t>
  </si>
  <si>
    <t>41G385</t>
  </si>
  <si>
    <t>KANAWHA</t>
  </si>
  <si>
    <t>80G756</t>
  </si>
  <si>
    <t>KELLERTON</t>
  </si>
  <si>
    <t>85G817</t>
  </si>
  <si>
    <t>KELLEY</t>
  </si>
  <si>
    <t>50G464</t>
  </si>
  <si>
    <t>KELLOGG</t>
  </si>
  <si>
    <t>98G945</t>
  </si>
  <si>
    <t>KENSETT</t>
  </si>
  <si>
    <t>56G533</t>
  </si>
  <si>
    <t>KEOKUK</t>
  </si>
  <si>
    <t>62G587</t>
  </si>
  <si>
    <t>KEOMAH VILLAGE</t>
  </si>
  <si>
    <t>89G858</t>
  </si>
  <si>
    <t>KEOSAUQUA</t>
  </si>
  <si>
    <t>54G506</t>
  </si>
  <si>
    <t>KEOTA</t>
  </si>
  <si>
    <t>54G507</t>
  </si>
  <si>
    <t>KESWICK</t>
  </si>
  <si>
    <t>06G036</t>
  </si>
  <si>
    <t>KEYSTONE</t>
  </si>
  <si>
    <t>05G031</t>
  </si>
  <si>
    <t>KIMBALLTON</t>
  </si>
  <si>
    <t>75G696</t>
  </si>
  <si>
    <t>KINGSLEY</t>
  </si>
  <si>
    <t>54G508</t>
  </si>
  <si>
    <t>KINROSS</t>
  </si>
  <si>
    <t>83G792</t>
  </si>
  <si>
    <t>KIRKMAN</t>
  </si>
  <si>
    <t>90G867</t>
  </si>
  <si>
    <t>KIRKVILLE</t>
  </si>
  <si>
    <t>24G222</t>
  </si>
  <si>
    <t>KIRON</t>
  </si>
  <si>
    <t>41G386</t>
  </si>
  <si>
    <t>KLEMME</t>
  </si>
  <si>
    <t>13G105</t>
  </si>
  <si>
    <t>KNIERIM</t>
  </si>
  <si>
    <t>63G597</t>
  </si>
  <si>
    <t>KNOXVILLE</t>
  </si>
  <si>
    <t>49G453</t>
  </si>
  <si>
    <t>LA MOTTE</t>
  </si>
  <si>
    <t>07G052</t>
  </si>
  <si>
    <t>LA PORTE CITY</t>
  </si>
  <si>
    <t>91G874</t>
  </si>
  <si>
    <t>LACONA</t>
  </si>
  <si>
    <t>48G441</t>
  </si>
  <si>
    <t>LADORA</t>
  </si>
  <si>
    <t>13G106</t>
  </si>
  <si>
    <t>LAKE CITY</t>
  </si>
  <si>
    <t>95G913</t>
  </si>
  <si>
    <t>LAKE MILLS</t>
  </si>
  <si>
    <t>30G273</t>
  </si>
  <si>
    <t>LAKE PARK</t>
  </si>
  <si>
    <t>81G763</t>
  </si>
  <si>
    <t>LAKE VIEW</t>
  </si>
  <si>
    <t>11G085</t>
  </si>
  <si>
    <t>LAKESIDE</t>
  </si>
  <si>
    <t>55G521</t>
  </si>
  <si>
    <t>LAKOTA</t>
  </si>
  <si>
    <t>50G465</t>
  </si>
  <si>
    <t>LAMBS GROVE</t>
  </si>
  <si>
    <t>27G250</t>
  </si>
  <si>
    <t>LAMONI</t>
  </si>
  <si>
    <t>10G078</t>
  </si>
  <si>
    <t>LAMONT</t>
  </si>
  <si>
    <t>14G121</t>
  </si>
  <si>
    <t>LANESBORO</t>
  </si>
  <si>
    <t>03G011</t>
  </si>
  <si>
    <t>LANSING</t>
  </si>
  <si>
    <t>60G572</t>
  </si>
  <si>
    <t>LARCHWOOD</t>
  </si>
  <si>
    <t>18G156</t>
  </si>
  <si>
    <t>LARRABEE</t>
  </si>
  <si>
    <t>35G335</t>
  </si>
  <si>
    <t>LATIMER</t>
  </si>
  <si>
    <t>64G608</t>
  </si>
  <si>
    <t>LAUREL</t>
  </si>
  <si>
    <t>76G706</t>
  </si>
  <si>
    <t>LAURENS</t>
  </si>
  <si>
    <t>19G165</t>
  </si>
  <si>
    <t>LAWLER</t>
  </si>
  <si>
    <t>97G932</t>
  </si>
  <si>
    <t>LAWTON</t>
  </si>
  <si>
    <t>75G697</t>
  </si>
  <si>
    <t>LE MARS</t>
  </si>
  <si>
    <t>27G252</t>
  </si>
  <si>
    <t>LE ROY</t>
  </si>
  <si>
    <t>82G777</t>
  </si>
  <si>
    <t>LECLAIRE</t>
  </si>
  <si>
    <t>55G522</t>
  </si>
  <si>
    <t>LEDYARD</t>
  </si>
  <si>
    <t>64G609</t>
  </si>
  <si>
    <t>LEGRAND</t>
  </si>
  <si>
    <t>94G907</t>
  </si>
  <si>
    <t>LEHIGH</t>
  </si>
  <si>
    <t>62G588</t>
  </si>
  <si>
    <t>LEIGHTON</t>
  </si>
  <si>
    <t>95G914</t>
  </si>
  <si>
    <t>LELAND</t>
  </si>
  <si>
    <t>87G843</t>
  </si>
  <si>
    <t>LENOX</t>
  </si>
  <si>
    <t>27G251</t>
  </si>
  <si>
    <t>LEON</t>
  </si>
  <si>
    <t>60G573</t>
  </si>
  <si>
    <t>LESTER</t>
  </si>
  <si>
    <t>58G559</t>
  </si>
  <si>
    <t>LETTS</t>
  </si>
  <si>
    <t>15G131</t>
  </si>
  <si>
    <t>LEWIS</t>
  </si>
  <si>
    <t>51G477</t>
  </si>
  <si>
    <t>LIBERTYVILLE</t>
  </si>
  <si>
    <t>14G122</t>
  </si>
  <si>
    <t>LIDDERDALE</t>
  </si>
  <si>
    <t>45G423</t>
  </si>
  <si>
    <t>LIME SPRINGS</t>
  </si>
  <si>
    <t>86G831</t>
  </si>
  <si>
    <t>LINCOLN</t>
  </si>
  <si>
    <t>25G235</t>
  </si>
  <si>
    <t>LINDEN</t>
  </si>
  <si>
    <t>93G894</t>
  </si>
  <si>
    <t>LINEVILLE</t>
  </si>
  <si>
    <t>11G086</t>
  </si>
  <si>
    <t>LINN GROVE</t>
  </si>
  <si>
    <t>57G546</t>
  </si>
  <si>
    <t>LISBON</t>
  </si>
  <si>
    <t>64G610</t>
  </si>
  <si>
    <t>LISCOMB</t>
  </si>
  <si>
    <t>60G574</t>
  </si>
  <si>
    <t>LITTLE ROCK</t>
  </si>
  <si>
    <t>43G401</t>
  </si>
  <si>
    <t>LITTLE SIOUX</t>
  </si>
  <si>
    <t>46G430</t>
  </si>
  <si>
    <t>LIVERMORE</t>
  </si>
  <si>
    <t>51G478</t>
  </si>
  <si>
    <t>LOCKRIDGE</t>
  </si>
  <si>
    <t>43G402</t>
  </si>
  <si>
    <t>LOGAN</t>
  </si>
  <si>
    <t>13G107</t>
  </si>
  <si>
    <t>LOHRVILLE</t>
  </si>
  <si>
    <t>55G523</t>
  </si>
  <si>
    <t>LONE ROCK</t>
  </si>
  <si>
    <t>52G484</t>
  </si>
  <si>
    <t>LONE TREE</t>
  </si>
  <si>
    <t>82G778</t>
  </si>
  <si>
    <t>LONG GROVE</t>
  </si>
  <si>
    <t>88G851</t>
  </si>
  <si>
    <t>LORIMOR</t>
  </si>
  <si>
    <t>23G210</t>
  </si>
  <si>
    <t>LOST NATION</t>
  </si>
  <si>
    <t>68G642</t>
  </si>
  <si>
    <t>LOVILIA</t>
  </si>
  <si>
    <t>23G211</t>
  </si>
  <si>
    <t>LOW MOOR</t>
  </si>
  <si>
    <t>16G138</t>
  </si>
  <si>
    <t>LOWDEN</t>
  </si>
  <si>
    <t>22G191</t>
  </si>
  <si>
    <t>LUANA</t>
  </si>
  <si>
    <t>59G565</t>
  </si>
  <si>
    <t>LUCAS</t>
  </si>
  <si>
    <t>08G060</t>
  </si>
  <si>
    <t>LUTHER</t>
  </si>
  <si>
    <t>55G524</t>
  </si>
  <si>
    <t>LUVERNE</t>
  </si>
  <si>
    <t>31G295</t>
  </si>
  <si>
    <t>LUXEMBURG</t>
  </si>
  <si>
    <t>06G037</t>
  </si>
  <si>
    <t>LUZERNE</t>
  </si>
  <si>
    <t>50G466</t>
  </si>
  <si>
    <t>LYNNVILLE</t>
  </si>
  <si>
    <t>81G764</t>
  </si>
  <si>
    <t>LYTTON</t>
  </si>
  <si>
    <t>78G735</t>
  </si>
  <si>
    <t>MACEDONIA</t>
  </si>
  <si>
    <t>61G579</t>
  </si>
  <si>
    <t>MACKSBURG</t>
  </si>
  <si>
    <t>08G061</t>
  </si>
  <si>
    <t>MADRID</t>
  </si>
  <si>
    <t>43G403</t>
  </si>
  <si>
    <t>MAGNOLIA</t>
  </si>
  <si>
    <t>51G957</t>
  </si>
  <si>
    <t>MAHARISHI VEDIC CITY</t>
  </si>
  <si>
    <t>79G748</t>
  </si>
  <si>
    <t>MALCOM</t>
  </si>
  <si>
    <t>74G688</t>
  </si>
  <si>
    <t>MALLARD</t>
  </si>
  <si>
    <t>80G757</t>
  </si>
  <si>
    <t>MALOY</t>
  </si>
  <si>
    <t>65G620</t>
  </si>
  <si>
    <t>MALVERN</t>
  </si>
  <si>
    <t>28G263</t>
  </si>
  <si>
    <t>MANCHESTER</t>
  </si>
  <si>
    <t>24G223</t>
  </si>
  <si>
    <t>MANILLA</t>
  </si>
  <si>
    <t>98G946</t>
  </si>
  <si>
    <t>MANLY</t>
  </si>
  <si>
    <t>14G123</t>
  </si>
  <si>
    <t>MANNING</t>
  </si>
  <si>
    <t>13G108</t>
  </si>
  <si>
    <t>MANSON</t>
  </si>
  <si>
    <t>67G633</t>
  </si>
  <si>
    <t>MAPLETON</t>
  </si>
  <si>
    <t>49G454</t>
  </si>
  <si>
    <t>MAQUOKETA</t>
  </si>
  <si>
    <t>11G087</t>
  </si>
  <si>
    <t>MARATHON</t>
  </si>
  <si>
    <t>34G326</t>
  </si>
  <si>
    <t>MARBLE ROCK</t>
  </si>
  <si>
    <t>18G157</t>
  </si>
  <si>
    <t>MARCUS</t>
  </si>
  <si>
    <t>48G442</t>
  </si>
  <si>
    <t>MARENGO</t>
  </si>
  <si>
    <t>57G547</t>
  </si>
  <si>
    <t>MARION</t>
  </si>
  <si>
    <t>15G132</t>
  </si>
  <si>
    <t>MARNE</t>
  </si>
  <si>
    <t>22G193</t>
  </si>
  <si>
    <t>MARQUETTE</t>
  </si>
  <si>
    <t>64G611</t>
  </si>
  <si>
    <t>MARSHALLTOWN</t>
  </si>
  <si>
    <t>53G494</t>
  </si>
  <si>
    <t>MARTELLE</t>
  </si>
  <si>
    <t>91G875</t>
  </si>
  <si>
    <t>MARTENSDALE</t>
  </si>
  <si>
    <t>54G509</t>
  </si>
  <si>
    <t>MARTINSBURG</t>
  </si>
  <si>
    <t>63G598</t>
  </si>
  <si>
    <t>MARYSVILLE</t>
  </si>
  <si>
    <t>17G145</t>
  </si>
  <si>
    <t>MASON CITY</t>
  </si>
  <si>
    <t>28G264</t>
  </si>
  <si>
    <t>MASONVILLE</t>
  </si>
  <si>
    <t>15G133</t>
  </si>
  <si>
    <t>MASSENA</t>
  </si>
  <si>
    <t>84G806</t>
  </si>
  <si>
    <t>MATLOCK</t>
  </si>
  <si>
    <t>84G807</t>
  </si>
  <si>
    <t>MAURICE</t>
  </si>
  <si>
    <t>85G818</t>
  </si>
  <si>
    <t>MAXWELL</t>
  </si>
  <si>
    <t>33G315</t>
  </si>
  <si>
    <t>MAYNARD</t>
  </si>
  <si>
    <t>82G779</t>
  </si>
  <si>
    <t>MAYSVILLE</t>
  </si>
  <si>
    <t>85G819</t>
  </si>
  <si>
    <t>MCCALLSBURG</t>
  </si>
  <si>
    <t>82G780</t>
  </si>
  <si>
    <t>MCCAUSLAND</t>
  </si>
  <si>
    <t>78G736</t>
  </si>
  <si>
    <t>MCCLELLAND</t>
  </si>
  <si>
    <t>22G192</t>
  </si>
  <si>
    <t>MCGREGOR</t>
  </si>
  <si>
    <t>66G624</t>
  </si>
  <si>
    <t>MCINTIRE</t>
  </si>
  <si>
    <t>16G139</t>
  </si>
  <si>
    <t>MECHANICSVILLE</t>
  </si>
  <si>
    <t>29G269</t>
  </si>
  <si>
    <t>MEDIAPOLIS</t>
  </si>
  <si>
    <t>64G612</t>
  </si>
  <si>
    <t>MELBOURNE</t>
  </si>
  <si>
    <t>63G599</t>
  </si>
  <si>
    <t>MELCHER-DALLAS</t>
  </si>
  <si>
    <t>68G643</t>
  </si>
  <si>
    <t>MELROSE</t>
  </si>
  <si>
    <t>72G669</t>
  </si>
  <si>
    <t>MELVIN</t>
  </si>
  <si>
    <t>39G367</t>
  </si>
  <si>
    <t>MENLO</t>
  </si>
  <si>
    <t>18G158</t>
  </si>
  <si>
    <t>MERIDEN</t>
  </si>
  <si>
    <t>75G698</t>
  </si>
  <si>
    <t>MERRILL</t>
  </si>
  <si>
    <t>17G146</t>
  </si>
  <si>
    <t>MESERVEY</t>
  </si>
  <si>
    <t>29G270</t>
  </si>
  <si>
    <t>MIDDLETOWN</t>
  </si>
  <si>
    <t>49G455</t>
  </si>
  <si>
    <t>MILES</t>
  </si>
  <si>
    <t>30G274</t>
  </si>
  <si>
    <t>MILFORD</t>
  </si>
  <si>
    <t>48G443</t>
  </si>
  <si>
    <t>MILLERSBURG</t>
  </si>
  <si>
    <t>93G895</t>
  </si>
  <si>
    <t>MILLERTON</t>
  </si>
  <si>
    <t>91G876</t>
  </si>
  <si>
    <t>MILO</t>
  </si>
  <si>
    <t>89G859</t>
  </si>
  <si>
    <t>MILTON</t>
  </si>
  <si>
    <t>25G236</t>
  </si>
  <si>
    <t>MINBURN</t>
  </si>
  <si>
    <t>78G737</t>
  </si>
  <si>
    <t>MINDEN</t>
  </si>
  <si>
    <t>50G467</t>
  </si>
  <si>
    <t>MINGO</t>
  </si>
  <si>
    <t>43G404</t>
  </si>
  <si>
    <t>MISSOURI VALLEY</t>
  </si>
  <si>
    <t>66G625</t>
  </si>
  <si>
    <t>MITCHELL</t>
  </si>
  <si>
    <t>77G721</t>
  </si>
  <si>
    <t>MITCHELLVILLE</t>
  </si>
  <si>
    <t>43G405</t>
  </si>
  <si>
    <t>MODALE</t>
  </si>
  <si>
    <t>43G406</t>
  </si>
  <si>
    <t>MONDAMIN</t>
  </si>
  <si>
    <t>49G456</t>
  </si>
  <si>
    <t>MONMOUTH</t>
  </si>
  <si>
    <t>22G195</t>
  </si>
  <si>
    <t>MONONA</t>
  </si>
  <si>
    <t>50G468</t>
  </si>
  <si>
    <t>MONROE</t>
  </si>
  <si>
    <t>79G749</t>
  </si>
  <si>
    <t>MONTEZUMA</t>
  </si>
  <si>
    <t>53G495</t>
  </si>
  <si>
    <t>MONTICELLO</t>
  </si>
  <si>
    <t>86G832</t>
  </si>
  <si>
    <t>MONTOUR</t>
  </si>
  <si>
    <t>56G534</t>
  </si>
  <si>
    <t>MONTROSE</t>
  </si>
  <si>
    <t>67G634</t>
  </si>
  <si>
    <t>MOORHEAD</t>
  </si>
  <si>
    <t>94G908</t>
  </si>
  <si>
    <t>MOORLAND</t>
  </si>
  <si>
    <t>04G019</t>
  </si>
  <si>
    <t>MORAVIA</t>
  </si>
  <si>
    <t>53G496</t>
  </si>
  <si>
    <t>MORLEY</t>
  </si>
  <si>
    <t>58G560</t>
  </si>
  <si>
    <t>MORNING SUN</t>
  </si>
  <si>
    <t>38G358</t>
  </si>
  <si>
    <t>MORRISON</t>
  </si>
  <si>
    <t>04G020</t>
  </si>
  <si>
    <t>MOULTON</t>
  </si>
  <si>
    <t>06G038</t>
  </si>
  <si>
    <t>MOUNT AUBURN</t>
  </si>
  <si>
    <t>80G758</t>
  </si>
  <si>
    <t>MOUNT AYR</t>
  </si>
  <si>
    <t>44G412</t>
  </si>
  <si>
    <t>MOUNT PLEASANT</t>
  </si>
  <si>
    <t>57G548</t>
  </si>
  <si>
    <t>MOUNT VERNON</t>
  </si>
  <si>
    <t>97G933</t>
  </si>
  <si>
    <t>MOVILLE</t>
  </si>
  <si>
    <t>20G169</t>
  </si>
  <si>
    <t>MURRAY</t>
  </si>
  <si>
    <t>70G653</t>
  </si>
  <si>
    <t>MUSCATINE</t>
  </si>
  <si>
    <t>04G021</t>
  </si>
  <si>
    <t>MYSTIC</t>
  </si>
  <si>
    <t>19G166</t>
  </si>
  <si>
    <t>NASHUA</t>
  </si>
  <si>
    <t>81G765</t>
  </si>
  <si>
    <t>NEMAHA</t>
  </si>
  <si>
    <t>78G738</t>
  </si>
  <si>
    <t>NEOLA</t>
  </si>
  <si>
    <t>85G820</t>
  </si>
  <si>
    <t>NEVADA</t>
  </si>
  <si>
    <t>03G012</t>
  </si>
  <si>
    <t>NEW ALBIN</t>
  </si>
  <si>
    <t>19G167</t>
  </si>
  <si>
    <t>NEW HAMPTON</t>
  </si>
  <si>
    <t>12G100</t>
  </si>
  <si>
    <t>NEW HARTFORD</t>
  </si>
  <si>
    <t>82G781</t>
  </si>
  <si>
    <t>NEW LIBERTY</t>
  </si>
  <si>
    <t>44G414</t>
  </si>
  <si>
    <t>NEW LONDON</t>
  </si>
  <si>
    <t>87G844</t>
  </si>
  <si>
    <t>NEW MARKET</t>
  </si>
  <si>
    <t>42G394</t>
  </si>
  <si>
    <t>NEW PROVIDENCE</t>
  </si>
  <si>
    <t>62G589</t>
  </si>
  <si>
    <t>NEW SHARON</t>
  </si>
  <si>
    <t>31G296</t>
  </si>
  <si>
    <t>NEW VIENNA</t>
  </si>
  <si>
    <t>91G877</t>
  </si>
  <si>
    <t>NEW VIRGINIA</t>
  </si>
  <si>
    <t>11G088</t>
  </si>
  <si>
    <t>NEWELL</t>
  </si>
  <si>
    <t>06G039</t>
  </si>
  <si>
    <t>NEWHALL</t>
  </si>
  <si>
    <t>50G469</t>
  </si>
  <si>
    <t>NEWTON</t>
  </si>
  <si>
    <t>70G654</t>
  </si>
  <si>
    <t>NICHOLS</t>
  </si>
  <si>
    <t>02G008</t>
  </si>
  <si>
    <t>NODAWAY</t>
  </si>
  <si>
    <t>34G327</t>
  </si>
  <si>
    <t>NORA SPRINGS</t>
  </si>
  <si>
    <t>22G196</t>
  </si>
  <si>
    <t>NORTH BUENA VISTA</t>
  </si>
  <si>
    <t>48G444</t>
  </si>
  <si>
    <t>NORTH ENGLISH</t>
  </si>
  <si>
    <t>52G485</t>
  </si>
  <si>
    <t>NORTH LIBERTY</t>
  </si>
  <si>
    <t>19G168</t>
  </si>
  <si>
    <t>NORTH WASHINGTON</t>
  </si>
  <si>
    <t>73G679</t>
  </si>
  <si>
    <t>NORTHBORO</t>
  </si>
  <si>
    <t>98G947</t>
  </si>
  <si>
    <t>NORTHWOOD</t>
  </si>
  <si>
    <t>91G878</t>
  </si>
  <si>
    <t>NORWALK</t>
  </si>
  <si>
    <t>06G040</t>
  </si>
  <si>
    <t>NORWAY</t>
  </si>
  <si>
    <t>04G022</t>
  </si>
  <si>
    <t>NUMA</t>
  </si>
  <si>
    <t>78G739</t>
  </si>
  <si>
    <t>OAKLAND</t>
  </si>
  <si>
    <t>50G470</t>
  </si>
  <si>
    <t>OAKLAND ACRES</t>
  </si>
  <si>
    <t>58G561</t>
  </si>
  <si>
    <t>OAKVILLE</t>
  </si>
  <si>
    <t>72G670</t>
  </si>
  <si>
    <t>OCHEYEDAN</t>
  </si>
  <si>
    <t>81G766</t>
  </si>
  <si>
    <t>ODEBOLT</t>
  </si>
  <si>
    <t>33G316</t>
  </si>
  <si>
    <t>OELWEIN</t>
  </si>
  <si>
    <t>08G062</t>
  </si>
  <si>
    <t>OGDEN</t>
  </si>
  <si>
    <t>30G275</t>
  </si>
  <si>
    <t>OKOBOJI</t>
  </si>
  <si>
    <t>44G415</t>
  </si>
  <si>
    <t>OLDS</t>
  </si>
  <si>
    <t>53G497</t>
  </si>
  <si>
    <t>OLIN</t>
  </si>
  <si>
    <t>54G510</t>
  </si>
  <si>
    <t>OLLIE</t>
  </si>
  <si>
    <t>67G635</t>
  </si>
  <si>
    <t>ONAWA</t>
  </si>
  <si>
    <t>53G498</t>
  </si>
  <si>
    <t>ONSLOW</t>
  </si>
  <si>
    <t>84G808</t>
  </si>
  <si>
    <t>ORANGE CITY</t>
  </si>
  <si>
    <t>66G626</t>
  </si>
  <si>
    <t>ORCHARD</t>
  </si>
  <si>
    <t>01G005</t>
  </si>
  <si>
    <t>ORIENT</t>
  </si>
  <si>
    <t>30G276</t>
  </si>
  <si>
    <t>ORLEANS</t>
  </si>
  <si>
    <t>66G627</t>
  </si>
  <si>
    <t>OSAGE</t>
  </si>
  <si>
    <t>20G170</t>
  </si>
  <si>
    <t>OSCEOLA</t>
  </si>
  <si>
    <t>62G590</t>
  </si>
  <si>
    <t>OSKALOOSA</t>
  </si>
  <si>
    <t>96G923</t>
  </si>
  <si>
    <t>OSSIAN</t>
  </si>
  <si>
    <t>22G197</t>
  </si>
  <si>
    <t>OSTERDOCK</t>
  </si>
  <si>
    <t>94G909</t>
  </si>
  <si>
    <t>OTHO</t>
  </si>
  <si>
    <t>97G934</t>
  </si>
  <si>
    <t>OTO</t>
  </si>
  <si>
    <t>46G431</t>
  </si>
  <si>
    <t>OTTOSEN</t>
  </si>
  <si>
    <t>90G868</t>
  </si>
  <si>
    <t>OTTUMWA</t>
  </si>
  <si>
    <t>42G395</t>
  </si>
  <si>
    <t>OWASA</t>
  </si>
  <si>
    <t>52G486</t>
  </si>
  <si>
    <t>OXFORD</t>
  </si>
  <si>
    <t>53G499</t>
  </si>
  <si>
    <t>OXFORD JUNCTION</t>
  </si>
  <si>
    <t>75G699</t>
  </si>
  <si>
    <t>OYENS</t>
  </si>
  <si>
    <t>65G621</t>
  </si>
  <si>
    <t>PACIFIC JUNCTION</t>
  </si>
  <si>
    <t>51G479</t>
  </si>
  <si>
    <t>PACKWOOD</t>
  </si>
  <si>
    <t>76G707</t>
  </si>
  <si>
    <t>PALMER</t>
  </si>
  <si>
    <t>57G549</t>
  </si>
  <si>
    <t>PALO</t>
  </si>
  <si>
    <t>83G793</t>
  </si>
  <si>
    <t>PANAMA</t>
  </si>
  <si>
    <t>39G368</t>
  </si>
  <si>
    <t>PANORA</t>
  </si>
  <si>
    <t>82G782</t>
  </si>
  <si>
    <t>PANORAMA PARK</t>
  </si>
  <si>
    <t>12G101</t>
  </si>
  <si>
    <t>PARKERSBURG</t>
  </si>
  <si>
    <t>48G445</t>
  </si>
  <si>
    <t>PARNELL</t>
  </si>
  <si>
    <t>37G350</t>
  </si>
  <si>
    <t>PATON</t>
  </si>
  <si>
    <t>61G580</t>
  </si>
  <si>
    <t>PATTERSON</t>
  </si>
  <si>
    <t>71G662</t>
  </si>
  <si>
    <t>PAULLINA</t>
  </si>
  <si>
    <t>63G600</t>
  </si>
  <si>
    <t>PELLA</t>
  </si>
  <si>
    <t>31G297</t>
  </si>
  <si>
    <t>PEOSTA</t>
  </si>
  <si>
    <t>25G237</t>
  </si>
  <si>
    <t>PERRY</t>
  </si>
  <si>
    <t>43G407</t>
  </si>
  <si>
    <t>PERSIA</t>
  </si>
  <si>
    <t>21G177</t>
  </si>
  <si>
    <t>PETERSON</t>
  </si>
  <si>
    <t>97G935</t>
  </si>
  <si>
    <t>PIERSON</t>
  </si>
  <si>
    <t>08G063</t>
  </si>
  <si>
    <t>PILOT MOUND</t>
  </si>
  <si>
    <t>46G432</t>
  </si>
  <si>
    <t>PIONEER</t>
  </si>
  <si>
    <t>43G408</t>
  </si>
  <si>
    <t>PISGAH</t>
  </si>
  <si>
    <t>09G067</t>
  </si>
  <si>
    <t>PLAINFIELD</t>
  </si>
  <si>
    <t>04G023</t>
  </si>
  <si>
    <t>PLANO</t>
  </si>
  <si>
    <t>77G722</t>
  </si>
  <si>
    <t>PLEASANT HILL</t>
  </si>
  <si>
    <t>51G480</t>
  </si>
  <si>
    <t>PLEASANT PLAIN</t>
  </si>
  <si>
    <t>27G253</t>
  </si>
  <si>
    <t>PLEASANTON</t>
  </si>
  <si>
    <t>63G601</t>
  </si>
  <si>
    <t>PLEASANTVILLE</t>
  </si>
  <si>
    <t>76G708</t>
  </si>
  <si>
    <t>PLOVER</t>
  </si>
  <si>
    <t>17G147</t>
  </si>
  <si>
    <t>PLYMOUTH</t>
  </si>
  <si>
    <t>76G709</t>
  </si>
  <si>
    <t>POCAHONTAS</t>
  </si>
  <si>
    <t>77G723</t>
  </si>
  <si>
    <t>POLK CITY</t>
  </si>
  <si>
    <t>13G109</t>
  </si>
  <si>
    <t>POMEROY</t>
  </si>
  <si>
    <t>35G336</t>
  </si>
  <si>
    <t>POPEJOY</t>
  </si>
  <si>
    <t>83G794</t>
  </si>
  <si>
    <t>PORTSMOUTH</t>
  </si>
  <si>
    <t>03G013</t>
  </si>
  <si>
    <t>POSTVILLE</t>
  </si>
  <si>
    <t>50G471</t>
  </si>
  <si>
    <t>PRAIRIE CITY</t>
  </si>
  <si>
    <t>57G550</t>
  </si>
  <si>
    <t>PRAIRIEBURG</t>
  </si>
  <si>
    <t>02G009</t>
  </si>
  <si>
    <t>PRESCOTT</t>
  </si>
  <si>
    <t>49G457</t>
  </si>
  <si>
    <t>PRESTON</t>
  </si>
  <si>
    <t>71G663</t>
  </si>
  <si>
    <t>PRIMGHAR</t>
  </si>
  <si>
    <t>82G784</t>
  </si>
  <si>
    <t>PRINCETON</t>
  </si>
  <si>
    <t>93G896</t>
  </si>
  <si>
    <t>PROMISE CITY</t>
  </si>
  <si>
    <t>45G424</t>
  </si>
  <si>
    <t>PROTIVIN</t>
  </si>
  <si>
    <t>26G245</t>
  </si>
  <si>
    <t>PULASKI</t>
  </si>
  <si>
    <t>10G079</t>
  </si>
  <si>
    <t>QUASQUETON</t>
  </si>
  <si>
    <t>18G159</t>
  </si>
  <si>
    <t>QUIMBY</t>
  </si>
  <si>
    <t>42G396</t>
  </si>
  <si>
    <t>RADCLIFFE</t>
  </si>
  <si>
    <t>95G915</t>
  </si>
  <si>
    <t>RAKE</t>
  </si>
  <si>
    <t>14G124</t>
  </si>
  <si>
    <t>RALSTON</t>
  </si>
  <si>
    <t>33G317</t>
  </si>
  <si>
    <t>RANDALIA</t>
  </si>
  <si>
    <t>40G375</t>
  </si>
  <si>
    <t>RANDALL</t>
  </si>
  <si>
    <t>36G341</t>
  </si>
  <si>
    <t>RANDOLPH</t>
  </si>
  <si>
    <t>04G024</t>
  </si>
  <si>
    <t>RATHBUN</t>
  </si>
  <si>
    <t>07G053</t>
  </si>
  <si>
    <t>RAYMOND</t>
  </si>
  <si>
    <t>09G068</t>
  </si>
  <si>
    <t>READLYN</t>
  </si>
  <si>
    <t>50G472</t>
  </si>
  <si>
    <t>REASNOR</t>
  </si>
  <si>
    <t>69G647</t>
  </si>
  <si>
    <t>RED OAK</t>
  </si>
  <si>
    <t>80G759</t>
  </si>
  <si>
    <t>REDDING</t>
  </si>
  <si>
    <t>25G238</t>
  </si>
  <si>
    <t>REDFIELD</t>
  </si>
  <si>
    <t>38G359</t>
  </si>
  <si>
    <t>REINBECK</t>
  </si>
  <si>
    <t>11G089</t>
  </si>
  <si>
    <t>REMBRANDT</t>
  </si>
  <si>
    <t>75G700</t>
  </si>
  <si>
    <t>REMSEN</t>
  </si>
  <si>
    <t>46G433</t>
  </si>
  <si>
    <t>RENWICK</t>
  </si>
  <si>
    <t>64G613</t>
  </si>
  <si>
    <t>RHODES</t>
  </si>
  <si>
    <t>66G628</t>
  </si>
  <si>
    <t>RICEVILLE</t>
  </si>
  <si>
    <t>54G511</t>
  </si>
  <si>
    <t>RICHLAND</t>
  </si>
  <si>
    <t>31G298</t>
  </si>
  <si>
    <t>RICKARDSVILLE</t>
  </si>
  <si>
    <t>24G224</t>
  </si>
  <si>
    <t>RICKETTS</t>
  </si>
  <si>
    <t>96G924</t>
  </si>
  <si>
    <t>RIDGEWAY</t>
  </si>
  <si>
    <t>13G110</t>
  </si>
  <si>
    <t>RINARD</t>
  </si>
  <si>
    <t>32G307</t>
  </si>
  <si>
    <t>RINGSTED</t>
  </si>
  <si>
    <t>37G351</t>
  </si>
  <si>
    <t>RIPPEY</t>
  </si>
  <si>
    <t>82G785</t>
  </si>
  <si>
    <t>RIVERDALE</t>
  </si>
  <si>
    <t>92G886</t>
  </si>
  <si>
    <t>RIVERSIDE</t>
  </si>
  <si>
    <t>36G342</t>
  </si>
  <si>
    <t>RIVERTON</t>
  </si>
  <si>
    <t>57G551</t>
  </si>
  <si>
    <t>ROBINS</t>
  </si>
  <si>
    <t>17G148</t>
  </si>
  <si>
    <t>ROCK FALLS</t>
  </si>
  <si>
    <t>60G575</t>
  </si>
  <si>
    <t>ROCK RAPIDS</t>
  </si>
  <si>
    <t>84G809</t>
  </si>
  <si>
    <t>ROCK VALLEY</t>
  </si>
  <si>
    <t>34G328</t>
  </si>
  <si>
    <t>ROCKFORD</t>
  </si>
  <si>
    <t>17G149</t>
  </si>
  <si>
    <t>ROCKWELL</t>
  </si>
  <si>
    <t>13G111</t>
  </si>
  <si>
    <t>ROCKWELL CITY</t>
  </si>
  <si>
    <t>74G689</t>
  </si>
  <si>
    <t>RODMAN</t>
  </si>
  <si>
    <t>67G636</t>
  </si>
  <si>
    <t>RODNEY</t>
  </si>
  <si>
    <t>85G821</t>
  </si>
  <si>
    <t>ROLAND</t>
  </si>
  <si>
    <t>76G710</t>
  </si>
  <si>
    <t>ROLFE</t>
  </si>
  <si>
    <t>44G416</t>
  </si>
  <si>
    <t>ROME</t>
  </si>
  <si>
    <t>62G591</t>
  </si>
  <si>
    <t>ROSE HILL</t>
  </si>
  <si>
    <t>21G178</t>
  </si>
  <si>
    <t>ROSSIE</t>
  </si>
  <si>
    <t>99G954</t>
  </si>
  <si>
    <t>ROWAN</t>
  </si>
  <si>
    <t>10G080</t>
  </si>
  <si>
    <t>ROWLEY</t>
  </si>
  <si>
    <t>21G179</t>
  </si>
  <si>
    <t>ROYAL</t>
  </si>
  <si>
    <t>34G329</t>
  </si>
  <si>
    <t>RUDD</t>
  </si>
  <si>
    <t>77G724</t>
  </si>
  <si>
    <t>RUNNELLS</t>
  </si>
  <si>
    <t>59G566</t>
  </si>
  <si>
    <t>RUSSELL</t>
  </si>
  <si>
    <t>74G690</t>
  </si>
  <si>
    <t>RUTHVEN</t>
  </si>
  <si>
    <t>46G434</t>
  </si>
  <si>
    <t>RUTLAND</t>
  </si>
  <si>
    <t>28G266</t>
  </si>
  <si>
    <t>RYAN</t>
  </si>
  <si>
    <t>49G458</t>
  </si>
  <si>
    <t>SABULA</t>
  </si>
  <si>
    <t>81G767</t>
  </si>
  <si>
    <t>SAC CITY</t>
  </si>
  <si>
    <t>31G299</t>
  </si>
  <si>
    <t>SAGEVILLE</t>
  </si>
  <si>
    <t>64G614</t>
  </si>
  <si>
    <t>SAINT ANTHONY</t>
  </si>
  <si>
    <t>61G581</t>
  </si>
  <si>
    <t>SAINT CHARLES</t>
  </si>
  <si>
    <t>44G417</t>
  </si>
  <si>
    <t>SALEM</t>
  </si>
  <si>
    <t>97G936</t>
  </si>
  <si>
    <t>SALIX</t>
  </si>
  <si>
    <t>71G664</t>
  </si>
  <si>
    <t>SANBORN</t>
  </si>
  <si>
    <t>91G880</t>
  </si>
  <si>
    <t>SANDYVILLE</t>
  </si>
  <si>
    <t>95G916</t>
  </si>
  <si>
    <t>SCARVILLE</t>
  </si>
  <si>
    <t>81G768</t>
  </si>
  <si>
    <t>SCHALLER</t>
  </si>
  <si>
    <t>24G225</t>
  </si>
  <si>
    <t>SCHLESWIG</t>
  </si>
  <si>
    <t>37G352</t>
  </si>
  <si>
    <t>SCRANTON</t>
  </si>
  <si>
    <t>79G750</t>
  </si>
  <si>
    <t>SEARSBORO</t>
  </si>
  <si>
    <t>97G937</t>
  </si>
  <si>
    <t>SERGEANT BLUFF</t>
  </si>
  <si>
    <t>93G897</t>
  </si>
  <si>
    <t>SEYMOUR</t>
  </si>
  <si>
    <t>73G680</t>
  </si>
  <si>
    <t>SHAMBAUGH</t>
  </si>
  <si>
    <t>88G852</t>
  </si>
  <si>
    <t>SHANNON CITY</t>
  </si>
  <si>
    <t>87G845</t>
  </si>
  <si>
    <t>SHARPSBURG</t>
  </si>
  <si>
    <t>35G337</t>
  </si>
  <si>
    <t>SHEFFIELD</t>
  </si>
  <si>
    <t>83G795</t>
  </si>
  <si>
    <t>SHELBY</t>
  </si>
  <si>
    <t>77G725</t>
  </si>
  <si>
    <t>SHELDAHL</t>
  </si>
  <si>
    <t>71G665</t>
  </si>
  <si>
    <t>SHELDON</t>
  </si>
  <si>
    <t>12G102</t>
  </si>
  <si>
    <t>SHELL ROCK</t>
  </si>
  <si>
    <t>06G041</t>
  </si>
  <si>
    <t>SHELLSBURG</t>
  </si>
  <si>
    <t>73G681</t>
  </si>
  <si>
    <t>SHENANDOAH</t>
  </si>
  <si>
    <t>31G300</t>
  </si>
  <si>
    <t>SHERRILL</t>
  </si>
  <si>
    <t>52G487</t>
  </si>
  <si>
    <t>SHUEYVILLE</t>
  </si>
  <si>
    <t>72G671</t>
  </si>
  <si>
    <t>SIBLEY</t>
  </si>
  <si>
    <t>36G343</t>
  </si>
  <si>
    <t>SIDNEY</t>
  </si>
  <si>
    <t>54G512</t>
  </si>
  <si>
    <t>SIGOURNEY</t>
  </si>
  <si>
    <t>65G622</t>
  </si>
  <si>
    <t>SILVER CITY</t>
  </si>
  <si>
    <t>84G810</t>
  </si>
  <si>
    <t>SIOUX CENTER</t>
  </si>
  <si>
    <t>97G938</t>
  </si>
  <si>
    <t>SIOUX CITY</t>
  </si>
  <si>
    <t>11G090</t>
  </si>
  <si>
    <t>SIOUX RAPIDS</t>
  </si>
  <si>
    <t>85G822</t>
  </si>
  <si>
    <t>SLATER</t>
  </si>
  <si>
    <t>97G939</t>
  </si>
  <si>
    <t>SLOAN</t>
  </si>
  <si>
    <t>97G940</t>
  </si>
  <si>
    <t>SMITHLAND</t>
  </si>
  <si>
    <t>67G637</t>
  </si>
  <si>
    <t>SOLDIER</t>
  </si>
  <si>
    <t>52G488</t>
  </si>
  <si>
    <t>SOLON</t>
  </si>
  <si>
    <t>13G112</t>
  </si>
  <si>
    <t>SOMERS</t>
  </si>
  <si>
    <t>54G513</t>
  </si>
  <si>
    <t>SOUTH ENGLISH</t>
  </si>
  <si>
    <t>21G180</t>
  </si>
  <si>
    <t>SPENCER</t>
  </si>
  <si>
    <t>96G925</t>
  </si>
  <si>
    <t>SPILLVILLE</t>
  </si>
  <si>
    <t>30G277</t>
  </si>
  <si>
    <t>SPIRIT LAKE</t>
  </si>
  <si>
    <t>49G460</t>
  </si>
  <si>
    <t>SPRAGUEVILLE</t>
  </si>
  <si>
    <t>91G881</t>
  </si>
  <si>
    <t>SPRING HILL</t>
  </si>
  <si>
    <t>49G461</t>
  </si>
  <si>
    <t>SPRINGBROOK</t>
  </si>
  <si>
    <t>57G552</t>
  </si>
  <si>
    <t>SPRINGVILLE</t>
  </si>
  <si>
    <t>66G629</t>
  </si>
  <si>
    <t>ST ANSGAR</t>
  </si>
  <si>
    <t>49G459</t>
  </si>
  <si>
    <t>ST DONATUS</t>
  </si>
  <si>
    <t>33G318</t>
  </si>
  <si>
    <t>ST LUCAS</t>
  </si>
  <si>
    <t>91G879</t>
  </si>
  <si>
    <t>ST MARYS</t>
  </si>
  <si>
    <t>22G198</t>
  </si>
  <si>
    <t>ST OLAF</t>
  </si>
  <si>
    <t>56G535</t>
  </si>
  <si>
    <t>ST PAUL</t>
  </si>
  <si>
    <t>66G630</t>
  </si>
  <si>
    <t>STACYVILLE</t>
  </si>
  <si>
    <t>40G376</t>
  </si>
  <si>
    <t>STANHOPE</t>
  </si>
  <si>
    <t>10G081</t>
  </si>
  <si>
    <t>STANLEY</t>
  </si>
  <si>
    <t>69G648</t>
  </si>
  <si>
    <t>STANTON</t>
  </si>
  <si>
    <t>16G140</t>
  </si>
  <si>
    <t>STANWOOD</t>
  </si>
  <si>
    <t>64G615</t>
  </si>
  <si>
    <t>STATE CENTER</t>
  </si>
  <si>
    <t>42G397</t>
  </si>
  <si>
    <t>STEAMBOAT ROCK</t>
  </si>
  <si>
    <t>89G861</t>
  </si>
  <si>
    <t>STOCKPORT</t>
  </si>
  <si>
    <t>70G655</t>
  </si>
  <si>
    <t>STOCKTON</t>
  </si>
  <si>
    <t>11G091</t>
  </si>
  <si>
    <t>STORM LAKE</t>
  </si>
  <si>
    <t>85G823</t>
  </si>
  <si>
    <t>STORY CITY</t>
  </si>
  <si>
    <t>38G360</t>
  </si>
  <si>
    <t>STOUT</t>
  </si>
  <si>
    <t>40G377</t>
  </si>
  <si>
    <t>STRATFORD</t>
  </si>
  <si>
    <t>22G199</t>
  </si>
  <si>
    <t>STRAWBERRY POINT</t>
  </si>
  <si>
    <t>75G701</t>
  </si>
  <si>
    <t>STRUBLE</t>
  </si>
  <si>
    <t>39G369</t>
  </si>
  <si>
    <t>STUART</t>
  </si>
  <si>
    <t>50G473</t>
  </si>
  <si>
    <t>SULLY</t>
  </si>
  <si>
    <t>09G069</t>
  </si>
  <si>
    <t>SUMNER</t>
  </si>
  <si>
    <t>30G278</t>
  </si>
  <si>
    <t>SUPERIOR</t>
  </si>
  <si>
    <t>71G666</t>
  </si>
  <si>
    <t>SUTHERLAND</t>
  </si>
  <si>
    <t>17G150</t>
  </si>
  <si>
    <t>SWALEDALE</t>
  </si>
  <si>
    <t>63G602</t>
  </si>
  <si>
    <t>SWAN</t>
  </si>
  <si>
    <t>55G525</t>
  </si>
  <si>
    <t>SWEA CITY</t>
  </si>
  <si>
    <t>52G489</t>
  </si>
  <si>
    <t>SWISHER</t>
  </si>
  <si>
    <t>36G344</t>
  </si>
  <si>
    <t>TABOR</t>
  </si>
  <si>
    <t>86G833</t>
  </si>
  <si>
    <t>TAMA</t>
  </si>
  <si>
    <t>14G125</t>
  </si>
  <si>
    <t>TEMPLETON</t>
  </si>
  <si>
    <t>83G796</t>
  </si>
  <si>
    <t>TENNANT</t>
  </si>
  <si>
    <t>30G279</t>
  </si>
  <si>
    <t>TERRIL</t>
  </si>
  <si>
    <t>88G853</t>
  </si>
  <si>
    <t>THAYER</t>
  </si>
  <si>
    <t>95G917</t>
  </si>
  <si>
    <t>THOMPSON</t>
  </si>
  <si>
    <t>46G435</t>
  </si>
  <si>
    <t>THOR</t>
  </si>
  <si>
    <t>54G514</t>
  </si>
  <si>
    <t>THORNBURG</t>
  </si>
  <si>
    <t>17G151</t>
  </si>
  <si>
    <t>THORNTON</t>
  </si>
  <si>
    <t>36G345</t>
  </si>
  <si>
    <t>THURMAN</t>
  </si>
  <si>
    <t>52G490</t>
  </si>
  <si>
    <t>TIFFIN</t>
  </si>
  <si>
    <t>80G760</t>
  </si>
  <si>
    <t>TINGLEY</t>
  </si>
  <si>
    <t>16G141</t>
  </si>
  <si>
    <t>TIPTON</t>
  </si>
  <si>
    <t>55G526</t>
  </si>
  <si>
    <t>TITONKA</t>
  </si>
  <si>
    <t>86G834</t>
  </si>
  <si>
    <t>TOLEDO</t>
  </si>
  <si>
    <t>23G212</t>
  </si>
  <si>
    <t>TORONTO</t>
  </si>
  <si>
    <t>86G835</t>
  </si>
  <si>
    <t>TRAER</t>
  </si>
  <si>
    <t>78G740</t>
  </si>
  <si>
    <t>TREYNOR</t>
  </si>
  <si>
    <t>09G070</t>
  </si>
  <si>
    <t>TRIPOLI</t>
  </si>
  <si>
    <t>11G092</t>
  </si>
  <si>
    <t>TRUESDALE</t>
  </si>
  <si>
    <t>61G582</t>
  </si>
  <si>
    <t>TRURO</t>
  </si>
  <si>
    <t>67G638</t>
  </si>
  <si>
    <t>TURIN</t>
  </si>
  <si>
    <t>04G025</t>
  </si>
  <si>
    <t>UDELL</t>
  </si>
  <si>
    <t>78G741</t>
  </si>
  <si>
    <t>UNDERWOOD</t>
  </si>
  <si>
    <t>42G398</t>
  </si>
  <si>
    <t>UNION</t>
  </si>
  <si>
    <t>04G026</t>
  </si>
  <si>
    <t>UNIONVILLE</t>
  </si>
  <si>
    <t>52G491</t>
  </si>
  <si>
    <t>UNIVERSITY HEIGHTS</t>
  </si>
  <si>
    <t>62G592</t>
  </si>
  <si>
    <t>UNIVERSITY PARK</t>
  </si>
  <si>
    <t>06G042</t>
  </si>
  <si>
    <t>URBANA</t>
  </si>
  <si>
    <t>77G726</t>
  </si>
  <si>
    <t>URBANDALE</t>
  </si>
  <si>
    <t>67G639</t>
  </si>
  <si>
    <t>UTE</t>
  </si>
  <si>
    <t>24G226</t>
  </si>
  <si>
    <t>VAIL</t>
  </si>
  <si>
    <t>50G474</t>
  </si>
  <si>
    <t>VALERIA</t>
  </si>
  <si>
    <t>06G043</t>
  </si>
  <si>
    <t>VAN HORNE</t>
  </si>
  <si>
    <t>25G239</t>
  </si>
  <si>
    <t>VAN METER</t>
  </si>
  <si>
    <t>27G254</t>
  </si>
  <si>
    <t>VAN WERT</t>
  </si>
  <si>
    <t>76G711</t>
  </si>
  <si>
    <t>VARINA</t>
  </si>
  <si>
    <t>17G152</t>
  </si>
  <si>
    <t>VENTURA</t>
  </si>
  <si>
    <t>48G446</t>
  </si>
  <si>
    <t>VICTOR</t>
  </si>
  <si>
    <t>69G649</t>
  </si>
  <si>
    <t>VILLISCA</t>
  </si>
  <si>
    <t>94G910</t>
  </si>
  <si>
    <t>VINCENT</t>
  </si>
  <si>
    <t>86G836</t>
  </si>
  <si>
    <t>VINING</t>
  </si>
  <si>
    <t>06G044</t>
  </si>
  <si>
    <t>VINTON</t>
  </si>
  <si>
    <t>22G200</t>
  </si>
  <si>
    <t>VOLGA</t>
  </si>
  <si>
    <t>33G319</t>
  </si>
  <si>
    <t>WADENA</t>
  </si>
  <si>
    <t>30G280</t>
  </si>
  <si>
    <t>WAHPETON</t>
  </si>
  <si>
    <t>82G786</t>
  </si>
  <si>
    <t>WALCOTT</t>
  </si>
  <si>
    <t>06G045</t>
  </si>
  <si>
    <t>WALFORD</t>
  </si>
  <si>
    <t>57G553</t>
  </si>
  <si>
    <t>WALKER</t>
  </si>
  <si>
    <t>81G769</t>
  </si>
  <si>
    <t>WALL LAKE</t>
  </si>
  <si>
    <t>32G308</t>
  </si>
  <si>
    <t>WALLINGFORD</t>
  </si>
  <si>
    <t>78G742</t>
  </si>
  <si>
    <t>WALNUT</t>
  </si>
  <si>
    <t>58G562</t>
  </si>
  <si>
    <t>WAPELLO</t>
  </si>
  <si>
    <t>92G887</t>
  </si>
  <si>
    <t>WASHINGTON</t>
  </si>
  <si>
    <t>18G160</t>
  </si>
  <si>
    <t>WASHTA</t>
  </si>
  <si>
    <t>07G054</t>
  </si>
  <si>
    <t>WATERLOO</t>
  </si>
  <si>
    <t>03G014</t>
  </si>
  <si>
    <t>WATERVILLE</t>
  </si>
  <si>
    <t>33G320</t>
  </si>
  <si>
    <t>WAUCOMA</t>
  </si>
  <si>
    <t>25G240</t>
  </si>
  <si>
    <t>WAUKEE</t>
  </si>
  <si>
    <t>03G015</t>
  </si>
  <si>
    <t>WAUKON</t>
  </si>
  <si>
    <t>09G071</t>
  </si>
  <si>
    <t>WAVERLY</t>
  </si>
  <si>
    <t>44G418</t>
  </si>
  <si>
    <t>WAYLAND</t>
  </si>
  <si>
    <t>21G181</t>
  </si>
  <si>
    <t>WEBB</t>
  </si>
  <si>
    <t>54G515</t>
  </si>
  <si>
    <t>WEBSTER</t>
  </si>
  <si>
    <t>40G378</t>
  </si>
  <si>
    <t>WEBSTER CITY</t>
  </si>
  <si>
    <t>27G255</t>
  </si>
  <si>
    <t>WELDON</t>
  </si>
  <si>
    <t>92G888</t>
  </si>
  <si>
    <t>WELLMAN</t>
  </si>
  <si>
    <t>38G361</t>
  </si>
  <si>
    <t>WELLSBURG</t>
  </si>
  <si>
    <t>23G213</t>
  </si>
  <si>
    <t>WELTON</t>
  </si>
  <si>
    <t>55G527</t>
  </si>
  <si>
    <t>WESLEY</t>
  </si>
  <si>
    <t>74G691</t>
  </si>
  <si>
    <t>WEST BEND</t>
  </si>
  <si>
    <t>16G142</t>
  </si>
  <si>
    <t>WEST BRANCH</t>
  </si>
  <si>
    <t>29G271</t>
  </si>
  <si>
    <t>WEST BURLINGTON</t>
  </si>
  <si>
    <t>92G889</t>
  </si>
  <si>
    <t>WEST CHESTER</t>
  </si>
  <si>
    <t>77G727</t>
  </si>
  <si>
    <t>WEST DES MOINES</t>
  </si>
  <si>
    <t>70G656</t>
  </si>
  <si>
    <t>WEST LIBERTY</t>
  </si>
  <si>
    <t>30G281</t>
  </si>
  <si>
    <t>WEST OKOBOJI</t>
  </si>
  <si>
    <t>56G536</t>
  </si>
  <si>
    <t>WEST POINT</t>
  </si>
  <si>
    <t>33G322</t>
  </si>
  <si>
    <t>WEST UNION</t>
  </si>
  <si>
    <t>75G702</t>
  </si>
  <si>
    <t>WESTFIELD</t>
  </si>
  <si>
    <t>33G321</t>
  </si>
  <si>
    <t>WESTGATE</t>
  </si>
  <si>
    <t>83G797</t>
  </si>
  <si>
    <t>WESTPHALIA</t>
  </si>
  <si>
    <t>24G227</t>
  </si>
  <si>
    <t>WESTSIDE</t>
  </si>
  <si>
    <t>44G956</t>
  </si>
  <si>
    <t>WESTWOOD</t>
  </si>
  <si>
    <t>54G516</t>
  </si>
  <si>
    <t>WHAT CHEER</t>
  </si>
  <si>
    <t>23G214</t>
  </si>
  <si>
    <t>WHEATLAND</t>
  </si>
  <si>
    <t>67G640</t>
  </si>
  <si>
    <t>WHITING</t>
  </si>
  <si>
    <t>55G528</t>
  </si>
  <si>
    <t>WHITTEMORE</t>
  </si>
  <si>
    <t>42G399</t>
  </si>
  <si>
    <t>WHITTEN</t>
  </si>
  <si>
    <t>14G126</t>
  </si>
  <si>
    <t>WILLEY</t>
  </si>
  <si>
    <t>40G379</t>
  </si>
  <si>
    <t>WILLIAMS</t>
  </si>
  <si>
    <t>48G447</t>
  </si>
  <si>
    <t>WILLIAMSBURG</t>
  </si>
  <si>
    <t>59G567</t>
  </si>
  <si>
    <t>WILLIAMSON</t>
  </si>
  <si>
    <t>70G657</t>
  </si>
  <si>
    <t>WILTON</t>
  </si>
  <si>
    <t>77G728</t>
  </si>
  <si>
    <t>WINDSOR HEIGHTS</t>
  </si>
  <si>
    <t>44G419</t>
  </si>
  <si>
    <t>WINFIELD</t>
  </si>
  <si>
    <t>61G583</t>
  </si>
  <si>
    <t>WINTERSET</t>
  </si>
  <si>
    <t>10G082</t>
  </si>
  <si>
    <t>WINTHROP</t>
  </si>
  <si>
    <t>15G134</t>
  </si>
  <si>
    <t>WIOTA</t>
  </si>
  <si>
    <t>41G387</t>
  </si>
  <si>
    <t>WODEN</t>
  </si>
  <si>
    <t>43G409</t>
  </si>
  <si>
    <t>WOODBINE</t>
  </si>
  <si>
    <t>20G171</t>
  </si>
  <si>
    <t>WOODBURN</t>
  </si>
  <si>
    <t>25G241</t>
  </si>
  <si>
    <t>WOODWARD</t>
  </si>
  <si>
    <t>99G955</t>
  </si>
  <si>
    <t>WOOLSTOCK</t>
  </si>
  <si>
    <t>31G301</t>
  </si>
  <si>
    <t>WORTHINGTON</t>
  </si>
  <si>
    <t>53G500</t>
  </si>
  <si>
    <t>WYOMING</t>
  </si>
  <si>
    <t>39G370</t>
  </si>
  <si>
    <t>YALE</t>
  </si>
  <si>
    <t>13G113</t>
  </si>
  <si>
    <t>YETTER</t>
  </si>
  <si>
    <t>73G682</t>
  </si>
  <si>
    <t>YORKTOWN</t>
  </si>
  <si>
    <t>85G824</t>
  </si>
  <si>
    <t>ZEARING</t>
  </si>
  <si>
    <t>31G302</t>
  </si>
  <si>
    <t>ZWINGLE</t>
  </si>
  <si>
    <t>STATEWIDE TOTAL</t>
  </si>
  <si>
    <t>ERROR</t>
  </si>
  <si>
    <t>Regular General Levy</t>
  </si>
  <si>
    <t>Liability, property &amp; Self insurance costs</t>
  </si>
  <si>
    <t>Support of a Local Emerg. Mgmt. Comm.</t>
  </si>
  <si>
    <t>Instrumental/Vocal Music Groups</t>
  </si>
  <si>
    <t>Support Public Library</t>
  </si>
  <si>
    <t>Emergency (above GF levy)</t>
  </si>
  <si>
    <t>Police &amp; Fire Retirement</t>
  </si>
  <si>
    <t>FICA,IPERS &amp; Other Employee Benefits</t>
  </si>
  <si>
    <t>Opr &amp; Maint of City-owned Civic Center</t>
  </si>
  <si>
    <t>HF773 Levies Subject to 2% "Soft Cap" Limitation</t>
  </si>
  <si>
    <t>Iowa Code Section</t>
  </si>
  <si>
    <t>Line on Budget Cert Page</t>
  </si>
  <si>
    <t>Regular General Levy ($8.10)</t>
  </si>
  <si>
    <t>384.12(8)</t>
  </si>
  <si>
    <t>384.12(10)</t>
  </si>
  <si>
    <t>384.12(11)</t>
  </si>
  <si>
    <t>384.12(12)</t>
  </si>
  <si>
    <t>384.12(13)</t>
  </si>
  <si>
    <t>384.12(14)</t>
  </si>
  <si>
    <t>384.12(15)</t>
  </si>
  <si>
    <t>384.12(17)</t>
  </si>
  <si>
    <t>Support of a Local Emergency Management Commission</t>
  </si>
  <si>
    <t>384.12(21)</t>
  </si>
  <si>
    <t>FICA &amp; IPERS</t>
  </si>
  <si>
    <t>Other Employee Benefits</t>
  </si>
  <si>
    <t>Total Employee Benefit Levies</t>
  </si>
  <si>
    <t>SF634 Levies Subject to 2% Threshold</t>
  </si>
  <si>
    <t>Total Revenue Dollars Generated by the Levies Above</t>
  </si>
  <si>
    <t>SF 634 Quick Calculator</t>
  </si>
  <si>
    <t>Reference</t>
  </si>
  <si>
    <t>2% Threshold</t>
  </si>
  <si>
    <t>Dollars Generated by Each Affected Levy</t>
  </si>
  <si>
    <t>Debt Services Levy</t>
  </si>
  <si>
    <t>Memorial Building</t>
  </si>
  <si>
    <t>Symphony Orchestra</t>
  </si>
  <si>
    <t>Cultural &amp; Scientific Facilities</t>
  </si>
  <si>
    <t>County Bridge</t>
  </si>
  <si>
    <t>MI or MO River Bridge Const.</t>
  </si>
  <si>
    <t>Aid to a Transit Company</t>
  </si>
  <si>
    <t>Maintain Instutituion Received by Gift/Devise</t>
  </si>
  <si>
    <t>City Emergency Medical District</t>
  </si>
  <si>
    <t>Unified Law Enforcement</t>
  </si>
  <si>
    <t>Capital Projects</t>
  </si>
  <si>
    <t>Amt Nec</t>
  </si>
  <si>
    <t>384.12(1)</t>
  </si>
  <si>
    <t>384.12(2)</t>
  </si>
  <si>
    <t>384.12(4)</t>
  </si>
  <si>
    <t>384.12(3)</t>
  </si>
  <si>
    <t>384.12(5)</t>
  </si>
  <si>
    <t>384.12(6)</t>
  </si>
  <si>
    <t>384.12(9)</t>
  </si>
  <si>
    <t>384.12(16)</t>
  </si>
  <si>
    <t>384.12(18)</t>
  </si>
  <si>
    <t>384.12(20)</t>
  </si>
  <si>
    <t>28E.22</t>
  </si>
  <si>
    <t>As Voted</t>
  </si>
  <si>
    <t>Levy Limitation</t>
  </si>
  <si>
    <t>Voted Levy</t>
  </si>
  <si>
    <t>Reference: Voted levies not included under 2% threshold</t>
  </si>
  <si>
    <t>102% City Total</t>
  </si>
  <si>
    <t>Maintain Institution Received by Gift/Devise</t>
  </si>
  <si>
    <t>Dollars Generated by Each Levy</t>
  </si>
  <si>
    <t>Levy</t>
  </si>
  <si>
    <t>Reference: Levies not included under 2% threshold</t>
  </si>
  <si>
    <t>Total Revenue Dollars Generated by the Levies not subject to 2% threshold</t>
  </si>
  <si>
    <t>Ag Land Revenue Dollars</t>
  </si>
  <si>
    <t>Grand Total Property Tax Revenue Dollars Generated (Matching Budget Cert Page)*</t>
  </si>
  <si>
    <t>* Reference only: (ag land not included in budget cert page total line)</t>
  </si>
  <si>
    <t>Grand Total Property Tax Revenue Dollars Generated (Matching Budget Cert Page)* PLUS 2% of impacted levies</t>
  </si>
  <si>
    <t>= Sum of B39+B17 above</t>
  </si>
  <si>
    <t>= Sum of cell B16+B37 above (or Budget Cert Page Lines 27+39+40+41)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</si>
</sst>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1" formatCode="_(* #,##0_);_(* \(#,##0\);_(* &quot;-&quot;_);_(@_)"/>
    <numFmt numFmtId="164" formatCode="&quot;$&quot;#,##0.0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3B5E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6" fontId="0" fillId="0" borderId="0" xfId="0" applyNumberFormat="1"/>
    <xf numFmtId="6" fontId="1" fillId="0" borderId="0" xfId="0" applyNumberFormat="1" applyFont="1"/>
    <xf numFmtId="0" fontId="1" fillId="0" borderId="0" xfId="0" applyFont="1" applyAlignment="1">
      <alignment horizontal="right"/>
    </xf>
    <xf numFmtId="6" fontId="1" fillId="0" borderId="1" xfId="0" applyNumberFormat="1" applyFont="1" applyBorder="1"/>
    <xf numFmtId="0" fontId="0" fillId="2" borderId="0" xfId="0" applyFill="1"/>
    <xf numFmtId="6" fontId="0" fillId="2" borderId="0" xfId="0" applyNumberFormat="1" applyFill="1"/>
    <xf numFmtId="6" fontId="1" fillId="2" borderId="0" xfId="0" applyNumberFormat="1" applyFont="1" applyFill="1"/>
    <xf numFmtId="0" fontId="1" fillId="2" borderId="0" xfId="0" applyFont="1" applyFill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41" fontId="0" fillId="3" borderId="2" xfId="0" applyNumberFormat="1" applyFill="1" applyBorder="1"/>
    <xf numFmtId="165" fontId="0" fillId="3" borderId="2" xfId="0" applyNumberFormat="1" applyFill="1" applyBorder="1"/>
    <xf numFmtId="165" fontId="0" fillId="4" borderId="2" xfId="0" applyNumberFormat="1" applyFill="1" applyBorder="1"/>
    <xf numFmtId="165" fontId="0" fillId="4" borderId="9" xfId="0" applyNumberFormat="1" applyFill="1" applyBorder="1"/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0" xfId="0" applyFont="1"/>
    <xf numFmtId="0" fontId="0" fillId="6" borderId="2" xfId="0" applyFill="1" applyBorder="1"/>
    <xf numFmtId="0" fontId="0" fillId="7" borderId="0" xfId="0" applyFill="1"/>
    <xf numFmtId="165" fontId="0" fillId="5" borderId="0" xfId="0" applyNumberFormat="1" applyFill="1"/>
    <xf numFmtId="165" fontId="0" fillId="0" borderId="0" xfId="0" quotePrefix="1" applyNumberFormat="1"/>
    <xf numFmtId="0" fontId="0" fillId="0" borderId="0" xfId="0" quotePrefix="1"/>
    <xf numFmtId="3" fontId="0" fillId="0" borderId="0" xfId="0" applyNumberFormat="1"/>
    <xf numFmtId="165" fontId="0" fillId="6" borderId="2" xfId="0" applyNumberFormat="1" applyFill="1" applyBorder="1"/>
    <xf numFmtId="3" fontId="0" fillId="7" borderId="2" xfId="0" applyNumberFormat="1" applyFill="1" applyBorder="1"/>
    <xf numFmtId="165" fontId="0" fillId="5" borderId="2" xfId="0" applyNumberFormat="1" applyFill="1" applyBorder="1"/>
    <xf numFmtId="0" fontId="0" fillId="0" borderId="2" xfId="0" quotePrefix="1" applyBorder="1"/>
    <xf numFmtId="165" fontId="0" fillId="0" borderId="2" xfId="0" quotePrefix="1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3B5E9"/>
      <color rgb="FFB3EB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n/Downloads/CityBudget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/Checklist%202020%20Budg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95"/>
      <sheetName val="FY96"/>
      <sheetName val="FY97"/>
      <sheetName val="FY98"/>
      <sheetName val="FY99"/>
      <sheetName val="FY00"/>
      <sheetName val="FY01"/>
      <sheetName val="FY02"/>
      <sheetName val="FY03"/>
      <sheetName val="FY04"/>
      <sheetName val="FY05"/>
      <sheetName val="FY06"/>
      <sheetName val="FY07"/>
      <sheetName val="FY08"/>
      <sheetName val="FY09"/>
      <sheetName val="FY10"/>
      <sheetName val="FY11"/>
      <sheetName val="FY12"/>
      <sheetName val="FY13"/>
      <sheetName val="FY14"/>
      <sheetName val="FY15"/>
      <sheetName val="FY16"/>
      <sheetName val="Legend"/>
      <sheetName val="Sheet1"/>
      <sheetName val="FY14 - Expenditures"/>
      <sheetName val="Tax Levys"/>
      <sheetName val="Actuals - Revs"/>
      <sheetName val="Actuals - Exps"/>
      <sheetName val="FY17"/>
      <sheetName val="FY18"/>
      <sheetName val="FY19"/>
      <sheetName val="Budget - Revs"/>
      <sheetName val="Budget - Exps"/>
      <sheetName val="TOTAL BUDGET REVS_EXP"/>
      <sheetName val="Hospital_Sup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B2" t="str">
            <v>T215</v>
          </cell>
          <cell r="C2">
            <v>54</v>
          </cell>
          <cell r="D2" t="str">
            <v>population</v>
          </cell>
        </row>
        <row r="3">
          <cell r="B3" t="str">
            <v>T216</v>
          </cell>
          <cell r="C3">
            <v>60</v>
          </cell>
          <cell r="D3" t="str">
            <v>reg valuation   WITH G&amp;E</v>
          </cell>
        </row>
        <row r="4">
          <cell r="B4" t="str">
            <v>T217</v>
          </cell>
          <cell r="C4">
            <v>66</v>
          </cell>
          <cell r="D4" t="str">
            <v>reg &amp; TIF valuation      WITH G&amp;E</v>
          </cell>
        </row>
        <row r="5">
          <cell r="B5" t="str">
            <v>T218</v>
          </cell>
          <cell r="C5">
            <v>72</v>
          </cell>
          <cell r="D5" t="str">
            <v>Ag valuation</v>
          </cell>
        </row>
        <row r="6">
          <cell r="B6" t="str">
            <v>T219</v>
          </cell>
          <cell r="C6">
            <v>78</v>
          </cell>
          <cell r="D6" t="str">
            <v>regular general levy         REQUESTED AMOUNT</v>
          </cell>
        </row>
        <row r="7">
          <cell r="B7" t="str">
            <v>T220</v>
          </cell>
          <cell r="C7">
            <v>84</v>
          </cell>
          <cell r="D7" t="str">
            <v>Contract for use of Bridge         REQUESTED AMOUNT</v>
          </cell>
        </row>
        <row r="8">
          <cell r="B8" t="str">
            <v>T221</v>
          </cell>
          <cell r="C8">
            <v>90</v>
          </cell>
          <cell r="D8" t="str">
            <v>Opr &amp; Maint publicly owned Transit         REQUESTED AMOUNT</v>
          </cell>
        </row>
        <row r="9">
          <cell r="B9" t="str">
            <v>T222</v>
          </cell>
          <cell r="C9">
            <v>96</v>
          </cell>
          <cell r="D9" t="str">
            <v>Rent, Ins. Maint of Civic Center         REQUESTED AMOUNT</v>
          </cell>
        </row>
        <row r="10">
          <cell r="B10" t="str">
            <v>T223</v>
          </cell>
          <cell r="C10">
            <v>102</v>
          </cell>
          <cell r="D10" t="str">
            <v>Opr &amp; Maint of City owned Civic Center         REQUESTED AMOUNT</v>
          </cell>
        </row>
        <row r="11">
          <cell r="B11" t="str">
            <v>T224</v>
          </cell>
          <cell r="C11">
            <v>108</v>
          </cell>
          <cell r="D11" t="str">
            <v>Planning a Sanitary Disposal Project         REQUESTED AMOUNT</v>
          </cell>
        </row>
        <row r="12">
          <cell r="B12" t="str">
            <v>T225</v>
          </cell>
          <cell r="C12">
            <v>114</v>
          </cell>
          <cell r="D12" t="str">
            <v>Aviation Authority (under sec.330A.15)         REQUESTED AMOUNT</v>
          </cell>
        </row>
        <row r="13">
          <cell r="B13" t="str">
            <v>T226</v>
          </cell>
          <cell r="C13">
            <v>120</v>
          </cell>
          <cell r="D13" t="str">
            <v>Joint city-county building lease         REQUESTED AMOUNT</v>
          </cell>
        </row>
        <row r="14">
          <cell r="B14" t="str">
            <v>T227</v>
          </cell>
          <cell r="C14">
            <v>126</v>
          </cell>
          <cell r="D14" t="str">
            <v>Levee Impr. fund in special charter city         REQUESTED AMOUNT</v>
          </cell>
        </row>
        <row r="15">
          <cell r="B15" t="str">
            <v>T228</v>
          </cell>
          <cell r="C15">
            <v>132</v>
          </cell>
          <cell r="D15" t="str">
            <v>Liability, property &amp; self insurance costs         REQUESTED AMOUNT</v>
          </cell>
        </row>
        <row r="16">
          <cell r="B16" t="str">
            <v>T229</v>
          </cell>
          <cell r="C16">
            <v>138</v>
          </cell>
          <cell r="D16" t="str">
            <v>Instrumental/Vocal Music Groups         REQUESTED AMOUNT</v>
          </cell>
        </row>
        <row r="17">
          <cell r="B17" t="str">
            <v>T230</v>
          </cell>
          <cell r="C17">
            <v>144</v>
          </cell>
          <cell r="D17" t="str">
            <v>Memorial Building         REQUESTED AMOUNT</v>
          </cell>
        </row>
        <row r="18">
          <cell r="B18" t="str">
            <v>T231</v>
          </cell>
          <cell r="C18">
            <v>150</v>
          </cell>
          <cell r="D18" t="str">
            <v>Symphony Orchestra         REQUESTED AMOUNT</v>
          </cell>
        </row>
        <row r="19">
          <cell r="B19" t="str">
            <v>T232</v>
          </cell>
          <cell r="C19">
            <v>156</v>
          </cell>
          <cell r="D19" t="str">
            <v>Cultural &amp; Scientific Facilities         REQUESTED AMOUNT</v>
          </cell>
        </row>
        <row r="20">
          <cell r="B20" t="str">
            <v>T233</v>
          </cell>
          <cell r="C20">
            <v>162</v>
          </cell>
          <cell r="D20" t="str">
            <v>County Bridge         REQUESTED AMOUNT</v>
          </cell>
        </row>
        <row r="21">
          <cell r="B21" t="str">
            <v>T234</v>
          </cell>
          <cell r="C21">
            <v>168</v>
          </cell>
          <cell r="D21" t="str">
            <v>Mississippi or Missouri River Bridge Const.         REQUESTED AMOUNT</v>
          </cell>
        </row>
        <row r="22">
          <cell r="B22" t="str">
            <v>T235</v>
          </cell>
          <cell r="C22">
            <v>174</v>
          </cell>
          <cell r="D22" t="str">
            <v>Aid to a Transit Company         REQUESTED AMOUNT</v>
          </cell>
        </row>
        <row r="23">
          <cell r="B23" t="str">
            <v>T236</v>
          </cell>
          <cell r="C23">
            <v>180</v>
          </cell>
          <cell r="D23" t="str">
            <v>Maintain Institution received by gift/devise         REQUESTED AMOUNT</v>
          </cell>
        </row>
        <row r="24">
          <cell r="B24" t="str">
            <v>T237</v>
          </cell>
          <cell r="C24">
            <v>186</v>
          </cell>
          <cell r="D24" t="str">
            <v>Support Public Library         REQUESTED AMOUNT</v>
          </cell>
        </row>
        <row r="25">
          <cell r="B25" t="str">
            <v>T238</v>
          </cell>
          <cell r="C25">
            <v>192</v>
          </cell>
          <cell r="D25" t="str">
            <v>Unified Law Enforcement         REQUESTED AMOUNT</v>
          </cell>
        </row>
        <row r="26">
          <cell r="B26" t="str">
            <v>T239</v>
          </cell>
          <cell r="C26">
            <v>198</v>
          </cell>
          <cell r="D26" t="str">
            <v>Total General Fund Regular Levies (5 thru24)         REQUESTED AMOUNT</v>
          </cell>
        </row>
        <row r="27">
          <cell r="B27" t="str">
            <v>T240</v>
          </cell>
          <cell r="C27">
            <v>204</v>
          </cell>
          <cell r="D27" t="str">
            <v>Ag Land</v>
          </cell>
        </row>
        <row r="28">
          <cell r="B28" t="str">
            <v>T241</v>
          </cell>
          <cell r="C28">
            <v>210</v>
          </cell>
          <cell r="D28" t="str">
            <v>Total General Tax Levies (25 thru26)         REQUESTED AMOUNT</v>
          </cell>
        </row>
        <row r="29">
          <cell r="B29" t="str">
            <v>T242</v>
          </cell>
          <cell r="C29">
            <v>216</v>
          </cell>
          <cell r="D29" t="str">
            <v>Emergency (if general fund at levy limit)         REQUESTED AMOUNT</v>
          </cell>
        </row>
        <row r="30">
          <cell r="B30" t="str">
            <v>T243</v>
          </cell>
          <cell r="C30">
            <v>222</v>
          </cell>
          <cell r="D30" t="str">
            <v>Police &amp; Fire Retirement         REQUESTED AMOUNT</v>
          </cell>
        </row>
        <row r="31">
          <cell r="B31" t="str">
            <v>T244</v>
          </cell>
          <cell r="C31">
            <v>228</v>
          </cell>
          <cell r="D31" t="str">
            <v>FICA &amp; IPERS (if general fund at levy limit)         REQUESTED AMOUNT</v>
          </cell>
        </row>
        <row r="32">
          <cell r="B32" t="str">
            <v>T245</v>
          </cell>
          <cell r="C32">
            <v>234</v>
          </cell>
          <cell r="D32" t="str">
            <v>Other Employee Benefits         REQUESTED AMOUNT</v>
          </cell>
        </row>
        <row r="33">
          <cell r="B33" t="str">
            <v>T246</v>
          </cell>
          <cell r="C33">
            <v>240</v>
          </cell>
          <cell r="D33" t="str">
            <v>Total Employee Benefit Levies (29,30,31)         REQUESTED AMOUNT</v>
          </cell>
        </row>
        <row r="34">
          <cell r="B34" t="str">
            <v>T247</v>
          </cell>
          <cell r="C34">
            <v>246</v>
          </cell>
          <cell r="D34" t="str">
            <v>Sub-Total Special Revenue Levies         REQUESTED AMOUNT</v>
          </cell>
        </row>
        <row r="35">
          <cell r="B35" t="str">
            <v>T248</v>
          </cell>
          <cell r="C35">
            <v>252</v>
          </cell>
          <cell r="D35" t="str">
            <v>SSMID1 Request with Utility Replacement</v>
          </cell>
        </row>
        <row r="36">
          <cell r="B36" t="str">
            <v>T249</v>
          </cell>
          <cell r="C36">
            <v>258</v>
          </cell>
          <cell r="D36" t="str">
            <v>SSMID2 Request with Utility Replacement</v>
          </cell>
        </row>
        <row r="37">
          <cell r="B37" t="str">
            <v>T250</v>
          </cell>
          <cell r="C37">
            <v>264</v>
          </cell>
          <cell r="D37" t="str">
            <v>SSMID3 Request with Utility Replacement</v>
          </cell>
        </row>
        <row r="38">
          <cell r="B38" t="str">
            <v>T251</v>
          </cell>
          <cell r="C38">
            <v>270</v>
          </cell>
          <cell r="D38" t="str">
            <v>SSMID4 Request with Utility Replacement</v>
          </cell>
        </row>
        <row r="39">
          <cell r="B39" t="str">
            <v>T252</v>
          </cell>
          <cell r="C39">
            <v>276</v>
          </cell>
          <cell r="D39" t="str">
            <v>Total SSMID  Request with UR (34 thru 37)             REQUESTED AMOUNT</v>
          </cell>
        </row>
        <row r="40">
          <cell r="B40" t="str">
            <v>T253</v>
          </cell>
          <cell r="C40">
            <v>282</v>
          </cell>
          <cell r="D40" t="str">
            <v>Total  Special Revenue         REQUESTED AMOUNT</v>
          </cell>
        </row>
        <row r="41">
          <cell r="B41" t="str">
            <v>T254</v>
          </cell>
          <cell r="C41">
            <v>288</v>
          </cell>
          <cell r="D41" t="str">
            <v>Debt Service         REQUESTED AMOUNT</v>
          </cell>
        </row>
        <row r="42">
          <cell r="B42" t="str">
            <v>T255</v>
          </cell>
          <cell r="C42">
            <v>294</v>
          </cell>
          <cell r="D42" t="str">
            <v>Capital Projects          REQUESTED AMOUNT</v>
          </cell>
        </row>
        <row r="43">
          <cell r="B43" t="str">
            <v>T256</v>
          </cell>
          <cell r="C43">
            <v>300</v>
          </cell>
          <cell r="D43" t="str">
            <v>Total  Taxes  (27+39+40+41)         REQUESTED AMOUNT</v>
          </cell>
        </row>
        <row r="44">
          <cell r="B44" t="str">
            <v>T257</v>
          </cell>
          <cell r="C44">
            <v>306</v>
          </cell>
          <cell r="D44" t="str">
            <v>regular general levy  RATE</v>
          </cell>
        </row>
        <row r="45">
          <cell r="B45" t="str">
            <v>T258</v>
          </cell>
          <cell r="C45">
            <v>312</v>
          </cell>
          <cell r="D45" t="str">
            <v>Contract for use of Bridge  RATE</v>
          </cell>
        </row>
        <row r="46">
          <cell r="B46" t="str">
            <v>T259</v>
          </cell>
          <cell r="C46">
            <v>318</v>
          </cell>
          <cell r="D46" t="str">
            <v>Opr &amp; Maint publicly owned Transit  RATE</v>
          </cell>
        </row>
        <row r="47">
          <cell r="B47" t="str">
            <v>T260</v>
          </cell>
          <cell r="C47">
            <v>324</v>
          </cell>
          <cell r="D47" t="str">
            <v>Rent, Ins. Maint of Civic Center  RATE</v>
          </cell>
        </row>
        <row r="48">
          <cell r="B48" t="str">
            <v>T261</v>
          </cell>
          <cell r="C48">
            <v>330</v>
          </cell>
          <cell r="D48" t="str">
            <v>Opr &amp; Maint of City owned Civic Center  RATE</v>
          </cell>
        </row>
        <row r="49">
          <cell r="B49" t="str">
            <v>T262</v>
          </cell>
          <cell r="C49">
            <v>336</v>
          </cell>
          <cell r="D49" t="str">
            <v>Planning a Sanitary Disposal Project  RATE</v>
          </cell>
        </row>
        <row r="50">
          <cell r="B50" t="str">
            <v>T263</v>
          </cell>
          <cell r="C50">
            <v>342</v>
          </cell>
          <cell r="D50" t="str">
            <v>Aviation Authority (under sec.330A.15)  RATE</v>
          </cell>
        </row>
        <row r="51">
          <cell r="B51" t="str">
            <v>T264</v>
          </cell>
          <cell r="C51">
            <v>348</v>
          </cell>
          <cell r="D51" t="str">
            <v>Joint city-county building lease  RATE</v>
          </cell>
        </row>
        <row r="52">
          <cell r="B52" t="str">
            <v>T265</v>
          </cell>
          <cell r="C52">
            <v>354</v>
          </cell>
          <cell r="D52" t="str">
            <v>Levee Impr. fund in special charter city  RATE</v>
          </cell>
        </row>
        <row r="53">
          <cell r="B53" t="str">
            <v>T266</v>
          </cell>
          <cell r="C53">
            <v>360</v>
          </cell>
          <cell r="D53" t="str">
            <v>Liability, property &amp; self insurance costs  RATE</v>
          </cell>
        </row>
        <row r="54">
          <cell r="B54" t="str">
            <v>T267</v>
          </cell>
          <cell r="C54">
            <v>366</v>
          </cell>
          <cell r="D54" t="str">
            <v>Instrumental/Vocal Music Groups  RATE</v>
          </cell>
        </row>
        <row r="55">
          <cell r="B55" t="str">
            <v>T268</v>
          </cell>
          <cell r="C55">
            <v>372</v>
          </cell>
          <cell r="D55" t="str">
            <v>Memorial Building  RATE</v>
          </cell>
        </row>
        <row r="56">
          <cell r="B56" t="str">
            <v>T269</v>
          </cell>
          <cell r="C56">
            <v>378</v>
          </cell>
          <cell r="D56" t="str">
            <v>Symphony Orchestra  RATE</v>
          </cell>
        </row>
        <row r="57">
          <cell r="B57" t="str">
            <v>T270</v>
          </cell>
          <cell r="C57">
            <v>384</v>
          </cell>
          <cell r="D57" t="str">
            <v>Cultural &amp; Scientific Facilities  RATE</v>
          </cell>
        </row>
        <row r="58">
          <cell r="B58" t="str">
            <v>T271</v>
          </cell>
          <cell r="C58">
            <v>390</v>
          </cell>
          <cell r="D58" t="str">
            <v>County Bridge  RATE</v>
          </cell>
        </row>
        <row r="59">
          <cell r="B59" t="str">
            <v>T272</v>
          </cell>
          <cell r="C59">
            <v>396</v>
          </cell>
          <cell r="D59" t="str">
            <v>Mississippi or Missouri River Bridge Const.  RATE</v>
          </cell>
        </row>
        <row r="60">
          <cell r="B60" t="str">
            <v>T273</v>
          </cell>
          <cell r="C60">
            <v>402</v>
          </cell>
          <cell r="D60" t="str">
            <v>Aid to a Transit Company  RATE</v>
          </cell>
        </row>
        <row r="61">
          <cell r="B61" t="str">
            <v>T274</v>
          </cell>
          <cell r="C61">
            <v>408</v>
          </cell>
          <cell r="D61" t="str">
            <v>Maintain Institution received by gift/devise  RATE</v>
          </cell>
        </row>
        <row r="62">
          <cell r="B62" t="str">
            <v>T275</v>
          </cell>
          <cell r="C62">
            <v>414</v>
          </cell>
          <cell r="D62" t="str">
            <v>Support Public Library  RATE</v>
          </cell>
        </row>
        <row r="63">
          <cell r="B63" t="str">
            <v>T276</v>
          </cell>
          <cell r="C63">
            <v>420</v>
          </cell>
          <cell r="D63" t="str">
            <v xml:space="preserve">Unified Law Enforcement   RATE </v>
          </cell>
        </row>
        <row r="64">
          <cell r="B64" t="str">
            <v>T277</v>
          </cell>
          <cell r="C64">
            <v>426</v>
          </cell>
          <cell r="D64" t="str">
            <v xml:space="preserve">Ag Land  RATE </v>
          </cell>
        </row>
        <row r="65">
          <cell r="B65" t="str">
            <v>T278</v>
          </cell>
          <cell r="C65">
            <v>432</v>
          </cell>
          <cell r="D65" t="str">
            <v>Emergency (if general fund at levy limit)  RATE</v>
          </cell>
        </row>
        <row r="66">
          <cell r="B66" t="str">
            <v>T279</v>
          </cell>
          <cell r="C66">
            <v>438</v>
          </cell>
          <cell r="D66" t="str">
            <v>Total Employee Benefit Levies (29,30,31)  RATE</v>
          </cell>
        </row>
        <row r="67">
          <cell r="B67" t="str">
            <v>T280</v>
          </cell>
          <cell r="C67">
            <v>444</v>
          </cell>
          <cell r="D67" t="str">
            <v>SSMID # 1   RATE</v>
          </cell>
        </row>
        <row r="68">
          <cell r="B68" t="str">
            <v>T281</v>
          </cell>
          <cell r="C68">
            <v>450</v>
          </cell>
          <cell r="D68" t="str">
            <v>SSMID # 2   RATE</v>
          </cell>
        </row>
        <row r="69">
          <cell r="B69" t="str">
            <v>T282</v>
          </cell>
          <cell r="C69">
            <v>456</v>
          </cell>
          <cell r="D69" t="str">
            <v>SSMID # 3   RATE</v>
          </cell>
        </row>
        <row r="70">
          <cell r="B70" t="str">
            <v>T283</v>
          </cell>
          <cell r="C70">
            <v>462</v>
          </cell>
          <cell r="D70" t="str">
            <v>SSMID # 4   RATE</v>
          </cell>
        </row>
        <row r="71">
          <cell r="B71" t="str">
            <v>T284</v>
          </cell>
          <cell r="C71">
            <v>468</v>
          </cell>
          <cell r="D71" t="str">
            <v>Debt Service Levy   RATE</v>
          </cell>
        </row>
        <row r="72">
          <cell r="B72" t="str">
            <v>T285</v>
          </cell>
          <cell r="C72">
            <v>474</v>
          </cell>
          <cell r="D72" t="str">
            <v>Capital Projects  Levy  RATE</v>
          </cell>
        </row>
        <row r="73">
          <cell r="B73" t="str">
            <v>T286</v>
          </cell>
          <cell r="C73">
            <v>480</v>
          </cell>
          <cell r="D73" t="str">
            <v>Total Taxes Against Property   RATE</v>
          </cell>
        </row>
        <row r="74">
          <cell r="B74" t="str">
            <v>T287</v>
          </cell>
          <cell r="C74">
            <v>486</v>
          </cell>
          <cell r="D74" t="str">
            <v>SSMID 1 Valuation WITH</v>
          </cell>
        </row>
        <row r="75">
          <cell r="B75" t="str">
            <v>T288</v>
          </cell>
          <cell r="C75">
            <v>492</v>
          </cell>
          <cell r="D75" t="str">
            <v>SSMID 2 Valuation WITH</v>
          </cell>
        </row>
        <row r="76">
          <cell r="B76" t="str">
            <v>T289</v>
          </cell>
          <cell r="C76">
            <v>498</v>
          </cell>
          <cell r="D76" t="str">
            <v>SSMID 3 Valuation WITH</v>
          </cell>
        </row>
        <row r="77">
          <cell r="B77" t="str">
            <v>T290</v>
          </cell>
          <cell r="C77">
            <v>504</v>
          </cell>
          <cell r="D77" t="str">
            <v>SSMID 4 Valuation WITH</v>
          </cell>
        </row>
        <row r="78">
          <cell r="B78" t="str">
            <v>T560</v>
          </cell>
          <cell r="C78">
            <v>2820</v>
          </cell>
          <cell r="D78" t="str">
            <v>Support of a Local  Emerg.Mgmt.Comm.         REQUESTED AMOUNT</v>
          </cell>
        </row>
        <row r="79">
          <cell r="B79" t="str">
            <v>T561</v>
          </cell>
          <cell r="C79">
            <v>2826</v>
          </cell>
          <cell r="D79" t="str">
            <v>City Emergency Medical District         REQUESTED AMOUNT</v>
          </cell>
        </row>
        <row r="80">
          <cell r="B80" t="str">
            <v>T563</v>
          </cell>
          <cell r="C80">
            <v>2838</v>
          </cell>
          <cell r="D80" t="str">
            <v>Support of a Local  Emerg.Mgmt.Comm.         RATE</v>
          </cell>
        </row>
        <row r="81">
          <cell r="B81" t="str">
            <v>T564</v>
          </cell>
          <cell r="C81">
            <v>2844</v>
          </cell>
          <cell r="D81" t="str">
            <v>City Emergency Medical District         RATE</v>
          </cell>
        </row>
        <row r="82">
          <cell r="B82" t="str">
            <v>T573</v>
          </cell>
          <cell r="C82">
            <v>2898</v>
          </cell>
          <cell r="D82" t="str">
            <v>reg valuation   WITHOUT G&amp;E</v>
          </cell>
        </row>
        <row r="83">
          <cell r="B83" t="str">
            <v>T574</v>
          </cell>
          <cell r="C83">
            <v>2904</v>
          </cell>
          <cell r="D83" t="str">
            <v>reg &amp; TIF valuation    WITHOUT G&amp;E</v>
          </cell>
        </row>
        <row r="84">
          <cell r="B84" t="str">
            <v>T575</v>
          </cell>
          <cell r="C84">
            <v>2910</v>
          </cell>
          <cell r="D84" t="str">
            <v>Ag Valuation     WITHOUT G&amp;E</v>
          </cell>
        </row>
        <row r="85">
          <cell r="B85" t="str">
            <v>T601</v>
          </cell>
          <cell r="C85">
            <v>3078</v>
          </cell>
          <cell r="D85" t="str">
            <v>regular general levy                           PROPERTY TAX AMOUNT</v>
          </cell>
        </row>
        <row r="86">
          <cell r="B86" t="str">
            <v>T602</v>
          </cell>
          <cell r="C86">
            <v>3084</v>
          </cell>
          <cell r="D86" t="str">
            <v>Contract for use of Bridge                           PROPERTY TAX AMOUNT</v>
          </cell>
        </row>
        <row r="87">
          <cell r="B87" t="str">
            <v>T603</v>
          </cell>
          <cell r="C87">
            <v>3090</v>
          </cell>
          <cell r="D87" t="str">
            <v>Opr &amp; Maint publicly owned Transit                           PROPERTY TAX AMOUNT</v>
          </cell>
        </row>
        <row r="88">
          <cell r="B88" t="str">
            <v>T604</v>
          </cell>
          <cell r="C88">
            <v>3096</v>
          </cell>
          <cell r="D88" t="str">
            <v>Rent, Ins. Maint of Civic Center                           PROPERTY TAX AMOUNT</v>
          </cell>
        </row>
        <row r="89">
          <cell r="B89" t="str">
            <v>T605</v>
          </cell>
          <cell r="C89">
            <v>3102</v>
          </cell>
          <cell r="D89" t="str">
            <v>Opr &amp; Maint of City owned Civic Center                           PROPERTY TAX AMOUNT</v>
          </cell>
        </row>
        <row r="90">
          <cell r="B90" t="str">
            <v>T606</v>
          </cell>
          <cell r="C90">
            <v>3108</v>
          </cell>
          <cell r="D90" t="str">
            <v>Planning a Sanitary Disposal Project                           PROPERTY TAX AMOUNT</v>
          </cell>
        </row>
        <row r="91">
          <cell r="B91" t="str">
            <v>T607</v>
          </cell>
          <cell r="C91">
            <v>3114</v>
          </cell>
          <cell r="D91" t="str">
            <v>Aviation Authority (under sec.330A.15)                           PROPERTY TAX AMOUNT</v>
          </cell>
        </row>
        <row r="92">
          <cell r="B92" t="str">
            <v>T608</v>
          </cell>
          <cell r="C92">
            <v>3120</v>
          </cell>
          <cell r="D92" t="str">
            <v>Joint city-county building lease                           PROPERTY TAX AMOUNT</v>
          </cell>
        </row>
        <row r="93">
          <cell r="B93" t="str">
            <v>T609</v>
          </cell>
          <cell r="C93">
            <v>3126</v>
          </cell>
          <cell r="D93" t="str">
            <v>Levee Impr. fund in special charter city                           PROPERTY TAX AMOUNT</v>
          </cell>
        </row>
        <row r="94">
          <cell r="B94" t="str">
            <v>T610</v>
          </cell>
          <cell r="C94">
            <v>3132</v>
          </cell>
          <cell r="D94" t="str">
            <v>Liability, property &amp; self insurance costs                           PROPERTY TAX AMOUNT</v>
          </cell>
        </row>
        <row r="95">
          <cell r="B95" t="str">
            <v>T611</v>
          </cell>
          <cell r="C95">
            <v>3138</v>
          </cell>
          <cell r="D95" t="str">
            <v>Support of a Local  Emerg.Mgmt.Comm.                           PROPERTY TAX AMOUNT</v>
          </cell>
        </row>
        <row r="96">
          <cell r="B96" t="str">
            <v>T612</v>
          </cell>
          <cell r="C96">
            <v>3144</v>
          </cell>
          <cell r="D96" t="str">
            <v>Instrumental/Vocal Music Groups                           PROPERTY TAX AMOUNT</v>
          </cell>
        </row>
        <row r="97">
          <cell r="B97" t="str">
            <v>T613</v>
          </cell>
          <cell r="C97">
            <v>3150</v>
          </cell>
          <cell r="D97" t="str">
            <v>Memorial Building                           PROPERTY TAX AMOUNT</v>
          </cell>
        </row>
        <row r="98">
          <cell r="B98" t="str">
            <v>T614</v>
          </cell>
          <cell r="C98">
            <v>3156</v>
          </cell>
          <cell r="D98" t="str">
            <v>Symphony Orchestra                           PROPERTY TAX AMOUNT</v>
          </cell>
        </row>
        <row r="99">
          <cell r="B99" t="str">
            <v>T615</v>
          </cell>
          <cell r="C99">
            <v>3162</v>
          </cell>
          <cell r="D99" t="str">
            <v>Cultural &amp; Scientific Facilities                           PROPERTY TAX AMOUNT</v>
          </cell>
        </row>
        <row r="100">
          <cell r="B100" t="str">
            <v>T616</v>
          </cell>
          <cell r="C100">
            <v>3168</v>
          </cell>
          <cell r="D100" t="str">
            <v>County Bridge                           PROPERTY TAX AMOUNT</v>
          </cell>
        </row>
        <row r="101">
          <cell r="B101" t="str">
            <v>T617</v>
          </cell>
          <cell r="C101">
            <v>3174</v>
          </cell>
          <cell r="D101" t="str">
            <v>Mississippi or Missouri River Bridge Const.                           PROPERTY TAX AMOUNT</v>
          </cell>
        </row>
        <row r="102">
          <cell r="B102" t="str">
            <v>T618</v>
          </cell>
          <cell r="C102">
            <v>3180</v>
          </cell>
          <cell r="D102" t="str">
            <v>Aid to a Transit Company                           PROPERTY TAX AMOUNT</v>
          </cell>
        </row>
        <row r="103">
          <cell r="B103" t="str">
            <v>T619</v>
          </cell>
          <cell r="C103">
            <v>3186</v>
          </cell>
          <cell r="D103" t="str">
            <v>Maintain Institution received by gift/devise                           PROPERTY TAX AMOUNT</v>
          </cell>
        </row>
        <row r="104">
          <cell r="B104" t="str">
            <v>T620</v>
          </cell>
          <cell r="C104">
            <v>3192</v>
          </cell>
          <cell r="D104" t="str">
            <v>City Emergency Medical District                           PROPERTY TAX AMOUNT</v>
          </cell>
        </row>
        <row r="105">
          <cell r="B105" t="str">
            <v>T621</v>
          </cell>
          <cell r="C105">
            <v>3198</v>
          </cell>
          <cell r="D105" t="str">
            <v>Support Public Library                           PROPERTY TAX AMOUNT</v>
          </cell>
        </row>
        <row r="106">
          <cell r="B106" t="str">
            <v>T622</v>
          </cell>
          <cell r="C106">
            <v>3204</v>
          </cell>
          <cell r="D106" t="str">
            <v>Unified Law Enforcement                           PROPERTY TAX AMOUNT</v>
          </cell>
        </row>
        <row r="107">
          <cell r="B107" t="str">
            <v>T623</v>
          </cell>
          <cell r="C107">
            <v>3210</v>
          </cell>
          <cell r="D107" t="str">
            <v>Total General Fund Regular Levies (5 thru24)                           PROPERTY TAX AMOUNT</v>
          </cell>
        </row>
        <row r="108">
          <cell r="B108" t="str">
            <v>T624</v>
          </cell>
          <cell r="C108">
            <v>3216</v>
          </cell>
          <cell r="D108" t="str">
            <v>Ag Land                           PROPERTY TAX AMOUNT</v>
          </cell>
        </row>
        <row r="109">
          <cell r="B109" t="str">
            <v>T625</v>
          </cell>
          <cell r="C109">
            <v>3222</v>
          </cell>
          <cell r="D109" t="str">
            <v>Total General TAX AMOUNT Levies (25 thru26)                           PROPERTY TAX AMOUNT</v>
          </cell>
        </row>
        <row r="110">
          <cell r="B110" t="str">
            <v>T626</v>
          </cell>
          <cell r="C110">
            <v>3228</v>
          </cell>
          <cell r="D110" t="str">
            <v>Emergency (if general fund at levy limit)                           PROPERTY TAX AMOUNT</v>
          </cell>
        </row>
        <row r="111">
          <cell r="B111" t="str">
            <v>T627</v>
          </cell>
          <cell r="C111">
            <v>3234</v>
          </cell>
          <cell r="D111" t="str">
            <v>Police &amp; Fire Retirement                           PROPERTY TAX AMOUNT</v>
          </cell>
        </row>
        <row r="112">
          <cell r="B112" t="str">
            <v>T628</v>
          </cell>
          <cell r="C112">
            <v>3240</v>
          </cell>
          <cell r="D112" t="str">
            <v>FICA &amp; IPERS (if general fund at levy limit)                           PROPERTY TAX AMOUNT</v>
          </cell>
        </row>
        <row r="113">
          <cell r="B113" t="str">
            <v>T629</v>
          </cell>
          <cell r="C113">
            <v>3246</v>
          </cell>
          <cell r="D113" t="str">
            <v>Other Employee Benefits                           PROPERTY TAX AMOUNT</v>
          </cell>
        </row>
        <row r="114">
          <cell r="B114" t="str">
            <v>T630</v>
          </cell>
          <cell r="C114">
            <v>3252</v>
          </cell>
          <cell r="D114" t="str">
            <v>Total Employee Benefit Levies (29,30,31)                           PROPERTY TAX AMOUNT</v>
          </cell>
        </row>
        <row r="115">
          <cell r="B115" t="str">
            <v>T631</v>
          </cell>
          <cell r="C115">
            <v>3258</v>
          </cell>
          <cell r="D115" t="str">
            <v xml:space="preserve">Sub Total Special Revenues (28 plus 32)                           PROPERTY TAX AMOUNT    </v>
          </cell>
        </row>
        <row r="116">
          <cell r="B116" t="str">
            <v>T632</v>
          </cell>
          <cell r="C116">
            <v>3264</v>
          </cell>
          <cell r="D116" t="str">
            <v>SSMID # 1     PROPERTY TAX AMOUNT</v>
          </cell>
        </row>
        <row r="117">
          <cell r="B117" t="str">
            <v>T633</v>
          </cell>
          <cell r="C117">
            <v>3270</v>
          </cell>
          <cell r="D117" t="str">
            <v>SSMID # 2     PROPERTY TAX AMOUNT</v>
          </cell>
        </row>
        <row r="118">
          <cell r="B118" t="str">
            <v>T634</v>
          </cell>
          <cell r="C118">
            <v>3276</v>
          </cell>
          <cell r="D118" t="str">
            <v>SSMID # 3     PROPERTY TAX AMOUNT</v>
          </cell>
        </row>
        <row r="119">
          <cell r="B119" t="str">
            <v>T635</v>
          </cell>
          <cell r="C119">
            <v>3282</v>
          </cell>
          <cell r="D119" t="str">
            <v>SSMID # 4     PROPERTY TAX AMOUNT</v>
          </cell>
        </row>
        <row r="120">
          <cell r="B120" t="str">
            <v>T636</v>
          </cell>
          <cell r="C120">
            <v>3288</v>
          </cell>
          <cell r="D120" t="str">
            <v xml:space="preserve">Total SSMID (34 thru 37)                              PROPERTY TAX AMOUNT </v>
          </cell>
        </row>
        <row r="121">
          <cell r="B121" t="str">
            <v>T637</v>
          </cell>
          <cell r="C121">
            <v>3294</v>
          </cell>
          <cell r="D121" t="str">
            <v xml:space="preserve">Total Special Revenues (33 plus 39)                            PROPERTY TAX AMOUNT   </v>
          </cell>
        </row>
        <row r="122">
          <cell r="B122" t="str">
            <v>T638</v>
          </cell>
          <cell r="C122">
            <v>3300</v>
          </cell>
          <cell r="D122" t="str">
            <v>Debt Service Levy                   PROPERTY TAX AMOUNT</v>
          </cell>
        </row>
        <row r="123">
          <cell r="B123" t="str">
            <v>T639</v>
          </cell>
          <cell r="C123">
            <v>3306</v>
          </cell>
          <cell r="D123" t="str">
            <v>Capital Projects /  Capital Improvement Reserve       PROPERTY TAX AMOUNT</v>
          </cell>
        </row>
        <row r="124">
          <cell r="B124" t="str">
            <v>T640</v>
          </cell>
          <cell r="C124">
            <v>3312</v>
          </cell>
          <cell r="D124" t="str">
            <v>Total TAX AMOUNTes Against Property (27+39+40+41)       PROPERTY TAX AMOUNT</v>
          </cell>
        </row>
        <row r="125">
          <cell r="B125" t="str">
            <v>T651</v>
          </cell>
          <cell r="C125">
            <v>3378</v>
          </cell>
          <cell r="D125" t="str">
            <v>SSMID5 Request with Utility Replacement</v>
          </cell>
        </row>
        <row r="126">
          <cell r="B126" t="str">
            <v>T652</v>
          </cell>
          <cell r="C126">
            <v>3384</v>
          </cell>
          <cell r="D126" t="str">
            <v>SSMID6 Request with Utility Replacement</v>
          </cell>
        </row>
        <row r="127">
          <cell r="B127" t="str">
            <v>T656</v>
          </cell>
          <cell r="C127">
            <v>3408</v>
          </cell>
          <cell r="D127" t="str">
            <v>SSMID # 5     PROPERTY TAX AMOUNT</v>
          </cell>
        </row>
        <row r="128">
          <cell r="B128" t="str">
            <v>T657</v>
          </cell>
          <cell r="C128">
            <v>3414</v>
          </cell>
          <cell r="D128" t="str">
            <v>SSMID # 6     PROPERTY TAX AMOUNT</v>
          </cell>
        </row>
        <row r="129">
          <cell r="B129" t="str">
            <v>T661</v>
          </cell>
          <cell r="C129">
            <v>3438</v>
          </cell>
          <cell r="D129" t="str">
            <v>SSMID # 5   RATE</v>
          </cell>
        </row>
        <row r="130">
          <cell r="B130" t="str">
            <v>T662</v>
          </cell>
          <cell r="C130">
            <v>3444</v>
          </cell>
          <cell r="D130" t="str">
            <v>SSMID # 6   RATE</v>
          </cell>
        </row>
        <row r="131">
          <cell r="B131" t="str">
            <v>T669</v>
          </cell>
          <cell r="C131">
            <v>3486</v>
          </cell>
          <cell r="D131" t="str">
            <v>SSMID1 Valuation WITHOUT</v>
          </cell>
        </row>
        <row r="132">
          <cell r="B132" t="str">
            <v>T670</v>
          </cell>
          <cell r="C132">
            <v>3492</v>
          </cell>
          <cell r="D132" t="str">
            <v>SSMID2 Valuation WITHOUT</v>
          </cell>
        </row>
        <row r="133">
          <cell r="B133" t="str">
            <v>T671</v>
          </cell>
          <cell r="C133">
            <v>3498</v>
          </cell>
          <cell r="D133" t="str">
            <v>SSMID3 Valuation WITHOUT</v>
          </cell>
        </row>
        <row r="134">
          <cell r="B134" t="str">
            <v>T672</v>
          </cell>
          <cell r="C134">
            <v>3504</v>
          </cell>
          <cell r="D134" t="str">
            <v>SSMID4 Valuation WITHOUT</v>
          </cell>
        </row>
        <row r="135">
          <cell r="B135" t="str">
            <v>T673</v>
          </cell>
          <cell r="C135">
            <v>3510</v>
          </cell>
          <cell r="D135" t="str">
            <v>SSMID5 Valuation WITHOUT</v>
          </cell>
        </row>
        <row r="136">
          <cell r="B136" t="str">
            <v>T674</v>
          </cell>
          <cell r="C136">
            <v>3516</v>
          </cell>
          <cell r="D136" t="str">
            <v>SSMID6 Valuation WITHOUT</v>
          </cell>
        </row>
        <row r="137">
          <cell r="B137" t="str">
            <v>T676</v>
          </cell>
          <cell r="C137">
            <v>3558</v>
          </cell>
          <cell r="D137" t="str">
            <v>SSMID5 Valuation WITH</v>
          </cell>
        </row>
        <row r="138">
          <cell r="B138" t="str">
            <v>T677</v>
          </cell>
          <cell r="C138">
            <v>3564</v>
          </cell>
          <cell r="D138" t="str">
            <v>SSMID6 Valuation WITH</v>
          </cell>
        </row>
        <row r="139">
          <cell r="C139">
            <v>7098</v>
          </cell>
          <cell r="D139" t="str">
            <v>SSMID 7 Valuation WITH</v>
          </cell>
        </row>
        <row r="140">
          <cell r="C140">
            <v>7104</v>
          </cell>
          <cell r="D140" t="str">
            <v>SSMID 7 Valuation WITHOUT</v>
          </cell>
        </row>
        <row r="141">
          <cell r="C141">
            <v>7110</v>
          </cell>
          <cell r="D141" t="str">
            <v>SSMID7 Request with Utility Replacement                 Davenport is the only city with 7 SSMID</v>
          </cell>
        </row>
        <row r="142">
          <cell r="C142">
            <v>7116</v>
          </cell>
          <cell r="D142" t="str">
            <v>SSMID7 PROPERTY TAX AMOUNT               Davenport is the only city with 7 SSMID</v>
          </cell>
        </row>
        <row r="143">
          <cell r="C143">
            <v>7122</v>
          </cell>
          <cell r="D143" t="str">
            <v>SSMID7 RATE                   Davenport is the only city with 7 SSMID</v>
          </cell>
        </row>
        <row r="144">
          <cell r="B144" t="str">
            <v>T103</v>
          </cell>
          <cell r="C144">
            <v>510</v>
          </cell>
          <cell r="D144" t="str">
            <v>Taxes Levied on Property              GENERAL FUND</v>
          </cell>
        </row>
        <row r="145">
          <cell r="B145" t="str">
            <v>T104</v>
          </cell>
          <cell r="C145">
            <v>516</v>
          </cell>
          <cell r="D145" t="str">
            <v>Less: Uncollected Property Taxes-Levy Year      GENERAL FUND</v>
          </cell>
        </row>
        <row r="146">
          <cell r="B146" t="str">
            <v>T105</v>
          </cell>
          <cell r="C146">
            <v>522</v>
          </cell>
          <cell r="D146" t="str">
            <v xml:space="preserve">   Net Current Property Taxes           GENERAL FUND</v>
          </cell>
        </row>
        <row r="147">
          <cell r="B147" t="str">
            <v>T106</v>
          </cell>
          <cell r="C147">
            <v>528</v>
          </cell>
          <cell r="D147" t="str">
            <v>Delinquent Property Taxes               GENERAL FUND</v>
          </cell>
        </row>
        <row r="148">
          <cell r="B148" t="str">
            <v>T107</v>
          </cell>
          <cell r="C148">
            <v>534</v>
          </cell>
          <cell r="D148" t="str">
            <v>Other City Taxes                               GENERAL FUND</v>
          </cell>
        </row>
        <row r="149">
          <cell r="B149" t="str">
            <v>T108</v>
          </cell>
          <cell r="C149">
            <v>540</v>
          </cell>
          <cell r="D149" t="str">
            <v>Licenses &amp; Permits                          GENERAL FUND</v>
          </cell>
        </row>
        <row r="150">
          <cell r="B150" t="str">
            <v>T109</v>
          </cell>
          <cell r="C150">
            <v>546</v>
          </cell>
          <cell r="D150" t="str">
            <v xml:space="preserve">Use of Money and Property              GENERAL FUND            </v>
          </cell>
        </row>
        <row r="151">
          <cell r="B151" t="str">
            <v>T110</v>
          </cell>
          <cell r="C151">
            <v>552</v>
          </cell>
          <cell r="D151" t="str">
            <v>Intergovernmental                             GENERAL FUND</v>
          </cell>
        </row>
        <row r="152">
          <cell r="B152" t="str">
            <v>T111</v>
          </cell>
          <cell r="C152">
            <v>558</v>
          </cell>
          <cell r="D152" t="str">
            <v>Charges for Services                        GENERAL FUND</v>
          </cell>
        </row>
        <row r="153">
          <cell r="B153" t="str">
            <v>T112</v>
          </cell>
          <cell r="C153">
            <v>564</v>
          </cell>
          <cell r="D153" t="str">
            <v>Special Assessments                       GENERAL FUND</v>
          </cell>
        </row>
        <row r="154">
          <cell r="B154" t="str">
            <v>T113</v>
          </cell>
          <cell r="C154">
            <v>570</v>
          </cell>
          <cell r="D154" t="str">
            <v>Miscellaneous                                 GENERAL FUND</v>
          </cell>
        </row>
        <row r="155">
          <cell r="B155" t="str">
            <v>T114</v>
          </cell>
          <cell r="C155">
            <v>576</v>
          </cell>
          <cell r="D155" t="str">
            <v xml:space="preserve">   Sub-Total Revenues                      GENERAL FUND</v>
          </cell>
        </row>
        <row r="156">
          <cell r="B156" t="str">
            <v>T115</v>
          </cell>
          <cell r="C156">
            <v>582</v>
          </cell>
          <cell r="D156" t="str">
            <v xml:space="preserve">  Transfers In                                   GENERAL FUND</v>
          </cell>
        </row>
        <row r="157">
          <cell r="B157" t="str">
            <v>T116</v>
          </cell>
          <cell r="C157">
            <v>588</v>
          </cell>
          <cell r="D157" t="str">
            <v xml:space="preserve">  Proceeds of Debt                           GENERAL FUND</v>
          </cell>
        </row>
        <row r="158">
          <cell r="B158" t="str">
            <v>T117</v>
          </cell>
          <cell r="C158">
            <v>594</v>
          </cell>
          <cell r="D158" t="str">
            <v xml:space="preserve">  Proceeds of Capital Asset Sales         GENERAL FUND</v>
          </cell>
        </row>
        <row r="159">
          <cell r="B159" t="str">
            <v>T118</v>
          </cell>
          <cell r="C159">
            <v>600</v>
          </cell>
          <cell r="D159" t="str">
            <v>Total Revenues and Other Sources        GENERAL FUND</v>
          </cell>
        </row>
        <row r="160">
          <cell r="B160" t="str">
            <v>T119</v>
          </cell>
          <cell r="C160">
            <v>630</v>
          </cell>
          <cell r="D160" t="str">
            <v>Total Expenditures                   GENERAL FUND</v>
          </cell>
        </row>
        <row r="161">
          <cell r="B161" t="str">
            <v>T120</v>
          </cell>
          <cell r="C161">
            <v>654</v>
          </cell>
          <cell r="D161" t="str">
            <v xml:space="preserve"> Total Transfers Out                                           GENERAL FUND</v>
          </cell>
        </row>
        <row r="162">
          <cell r="B162" t="str">
            <v>T121</v>
          </cell>
          <cell r="C162">
            <v>660</v>
          </cell>
          <cell r="D162" t="str">
            <v>Total Expenditures/Transfers Out                 GENERAL FUND</v>
          </cell>
        </row>
        <row r="163">
          <cell r="B163" t="str">
            <v>T293</v>
          </cell>
          <cell r="C163">
            <v>666</v>
          </cell>
          <cell r="D163" t="str">
            <v xml:space="preserve">Excess Revenues &amp; Other Sources Over  (Under) Expenditures/Transfers Out       GENERAL FUND       </v>
          </cell>
        </row>
        <row r="164">
          <cell r="B164" t="str">
            <v>T122</v>
          </cell>
          <cell r="C164">
            <v>672</v>
          </cell>
          <cell r="D164" t="str">
            <v>Beginning Fund Balance July 1           GENERAL FUND</v>
          </cell>
        </row>
        <row r="165">
          <cell r="B165" t="str">
            <v>T123</v>
          </cell>
          <cell r="C165">
            <v>678</v>
          </cell>
          <cell r="D165" t="str">
            <v>Ending Fund Balance June 30            GENERAL FUND</v>
          </cell>
        </row>
        <row r="166">
          <cell r="B166" t="str">
            <v>T124</v>
          </cell>
          <cell r="C166">
            <v>684</v>
          </cell>
          <cell r="D166" t="str">
            <v>Taxes Levied on Property              SPECIAL REVENUE FUND</v>
          </cell>
        </row>
        <row r="167">
          <cell r="B167" t="str">
            <v>T125</v>
          </cell>
          <cell r="C167">
            <v>690</v>
          </cell>
          <cell r="D167" t="str">
            <v>Less: Uncollected Property Taxes-Levy Year      SPECIAL REVENUE FUND</v>
          </cell>
        </row>
        <row r="168">
          <cell r="B168" t="str">
            <v>T126</v>
          </cell>
          <cell r="C168">
            <v>696</v>
          </cell>
          <cell r="D168" t="str">
            <v xml:space="preserve">   Net Current Property Taxes           SPECIAL REVENUE FUND</v>
          </cell>
        </row>
        <row r="169">
          <cell r="B169" t="str">
            <v>T127</v>
          </cell>
          <cell r="C169">
            <v>702</v>
          </cell>
          <cell r="D169" t="str">
            <v>Delinquent Property Taxes               SPECIAL REVENUE FUND</v>
          </cell>
        </row>
        <row r="170">
          <cell r="B170" t="str">
            <v>T128</v>
          </cell>
          <cell r="C170">
            <v>708</v>
          </cell>
          <cell r="D170" t="str">
            <v>TIF Revenues                                  SPECIAL REVENUE FUND field is blank, collected as total budget year</v>
          </cell>
        </row>
        <row r="171">
          <cell r="B171" t="str">
            <v>T129</v>
          </cell>
          <cell r="C171">
            <v>714</v>
          </cell>
          <cell r="D171" t="str">
            <v>Other City Taxes                             SPECIAL REVENUE FUND</v>
          </cell>
        </row>
        <row r="172">
          <cell r="B172" t="str">
            <v>T130</v>
          </cell>
          <cell r="C172">
            <v>720</v>
          </cell>
          <cell r="D172" t="str">
            <v>Licenses &amp; Permits                          SPECIAL REVENUE FUND</v>
          </cell>
        </row>
        <row r="173">
          <cell r="B173" t="str">
            <v>T131</v>
          </cell>
          <cell r="C173">
            <v>726</v>
          </cell>
          <cell r="D173" t="str">
            <v xml:space="preserve">Use of Money and Property              SPECIAL REVENUE FUND            </v>
          </cell>
        </row>
        <row r="174">
          <cell r="B174" t="str">
            <v>T132</v>
          </cell>
          <cell r="C174">
            <v>732</v>
          </cell>
          <cell r="D174" t="str">
            <v>Intergovernmental                             SPECIAL REVENUE FUND</v>
          </cell>
        </row>
        <row r="175">
          <cell r="B175" t="str">
            <v>T133</v>
          </cell>
          <cell r="C175">
            <v>738</v>
          </cell>
          <cell r="D175" t="str">
            <v>Charges for Services                        SPECIAL REVENUE FUND</v>
          </cell>
        </row>
        <row r="176">
          <cell r="B176" t="str">
            <v>T134</v>
          </cell>
          <cell r="C176">
            <v>744</v>
          </cell>
          <cell r="D176" t="str">
            <v>Special Assessments                       SPECIAL REVENUE FUND</v>
          </cell>
        </row>
        <row r="177">
          <cell r="B177" t="str">
            <v>T135</v>
          </cell>
          <cell r="C177">
            <v>750</v>
          </cell>
          <cell r="D177" t="str">
            <v>Miscellaneous                                 SPECIAL REVENUE FUND</v>
          </cell>
        </row>
        <row r="178">
          <cell r="B178" t="str">
            <v>T136</v>
          </cell>
          <cell r="C178">
            <v>756</v>
          </cell>
          <cell r="D178" t="str">
            <v xml:space="preserve">   Sub-Total Revenues                      SPECIAL REVENUE FUND</v>
          </cell>
        </row>
        <row r="179">
          <cell r="B179" t="str">
            <v>T137</v>
          </cell>
          <cell r="C179">
            <v>762</v>
          </cell>
          <cell r="D179" t="str">
            <v xml:space="preserve">  Transfers In                                   SPECIAL REVENUE FUND</v>
          </cell>
        </row>
        <row r="180">
          <cell r="B180" t="str">
            <v>T138</v>
          </cell>
          <cell r="C180">
            <v>768</v>
          </cell>
          <cell r="D180" t="str">
            <v>Total Revenues and Other Sources        SPECIAL REVENUE FUND</v>
          </cell>
        </row>
        <row r="181">
          <cell r="B181" t="str">
            <v>T139</v>
          </cell>
          <cell r="C181">
            <v>798</v>
          </cell>
          <cell r="D181" t="str">
            <v>Total Expenditures     Gov              SPECIAL REVENUE FUND</v>
          </cell>
        </row>
        <row r="182">
          <cell r="B182" t="str">
            <v>T140</v>
          </cell>
          <cell r="C182">
            <v>822</v>
          </cell>
          <cell r="D182" t="str">
            <v xml:space="preserve"> Total Transfers Out                                           SPECIAL REVENUE FUND</v>
          </cell>
        </row>
        <row r="183">
          <cell r="B183" t="str">
            <v>T141</v>
          </cell>
          <cell r="C183">
            <v>828</v>
          </cell>
          <cell r="D183" t="str">
            <v>Total Expenditures/Transfers Out                 SPECIAL REVENUE FUND</v>
          </cell>
        </row>
        <row r="184">
          <cell r="B184" t="str">
            <v>T142</v>
          </cell>
          <cell r="C184">
            <v>834</v>
          </cell>
          <cell r="D184" t="str">
            <v xml:space="preserve">Excess Revenues &amp; Other Sources Over  (Under Exps/Trans Out       SPECIAL REVENUE FUND       </v>
          </cell>
        </row>
        <row r="185">
          <cell r="B185" t="str">
            <v>T143</v>
          </cell>
          <cell r="C185">
            <v>840</v>
          </cell>
          <cell r="D185" t="str">
            <v>Beginning Fund Balance July 1           SPECIAL REVENUE FUND</v>
          </cell>
        </row>
        <row r="186">
          <cell r="B186" t="str">
            <v>T144</v>
          </cell>
          <cell r="C186">
            <v>846</v>
          </cell>
          <cell r="D186" t="str">
            <v>Ending Fund Balance June 30            SPECIAL REVENUE FUND</v>
          </cell>
        </row>
        <row r="187">
          <cell r="B187" t="str">
            <v>T301</v>
          </cell>
          <cell r="C187">
            <v>852</v>
          </cell>
          <cell r="D187" t="str">
            <v>Taxes Levied on Property              DEBT SERVICE FUND</v>
          </cell>
        </row>
        <row r="188">
          <cell r="B188" t="str">
            <v>T302</v>
          </cell>
          <cell r="C188">
            <v>858</v>
          </cell>
          <cell r="D188" t="str">
            <v>Less: Uncollected Property Taxes-Levy Year      DEBT SERVICE FUND</v>
          </cell>
        </row>
        <row r="189">
          <cell r="B189" t="str">
            <v>T303</v>
          </cell>
          <cell r="C189">
            <v>864</v>
          </cell>
          <cell r="D189" t="str">
            <v xml:space="preserve">   Net Current Property Taxes           DEBT SERVICE FUND</v>
          </cell>
        </row>
        <row r="190">
          <cell r="B190" t="str">
            <v>T304</v>
          </cell>
          <cell r="C190">
            <v>870</v>
          </cell>
          <cell r="D190" t="str">
            <v>Delinquent Property Taxes               DEBT SERVICE FUND</v>
          </cell>
        </row>
        <row r="191">
          <cell r="B191" t="str">
            <v>T305</v>
          </cell>
          <cell r="C191">
            <v>876</v>
          </cell>
          <cell r="D191" t="str">
            <v>Other City Taxes                               DEBT SERVICE FUND</v>
          </cell>
        </row>
        <row r="192">
          <cell r="B192" t="str">
            <v>T306</v>
          </cell>
          <cell r="C192">
            <v>882</v>
          </cell>
          <cell r="D192" t="str">
            <v xml:space="preserve">Use of Money and Property              DEBT SERVICE FUND            </v>
          </cell>
        </row>
        <row r="193">
          <cell r="B193" t="str">
            <v>T307</v>
          </cell>
          <cell r="C193">
            <v>888</v>
          </cell>
          <cell r="D193" t="str">
            <v>Intergovernmental                             DEBT SERVICE FUND</v>
          </cell>
        </row>
        <row r="194">
          <cell r="B194" t="str">
            <v>T308</v>
          </cell>
          <cell r="C194">
            <v>894</v>
          </cell>
          <cell r="D194" t="str">
            <v>Charges for Services                        DEBT SERVICE FUND</v>
          </cell>
        </row>
        <row r="195">
          <cell r="B195" t="str">
            <v>T309</v>
          </cell>
          <cell r="C195">
            <v>900</v>
          </cell>
          <cell r="D195" t="str">
            <v>Special Assessments                       DEBT SERVICE FUND</v>
          </cell>
        </row>
        <row r="196">
          <cell r="B196" t="str">
            <v>T310</v>
          </cell>
          <cell r="C196">
            <v>906</v>
          </cell>
          <cell r="D196" t="str">
            <v>Miscellaneous                                 DEBT SERVICE FUND</v>
          </cell>
        </row>
        <row r="197">
          <cell r="B197" t="str">
            <v>T311</v>
          </cell>
          <cell r="C197">
            <v>912</v>
          </cell>
          <cell r="D197" t="str">
            <v xml:space="preserve">   Sub-Total Revenues                      DEBT SERVICE FUND</v>
          </cell>
        </row>
        <row r="198">
          <cell r="B198" t="str">
            <v>T312</v>
          </cell>
          <cell r="C198">
            <v>918</v>
          </cell>
          <cell r="D198" t="str">
            <v xml:space="preserve">  TOTAL Transfers In                                   DEBT SERVICE FUND</v>
          </cell>
        </row>
        <row r="199">
          <cell r="B199" t="str">
            <v>T313</v>
          </cell>
          <cell r="C199">
            <v>924</v>
          </cell>
          <cell r="D199" t="str">
            <v xml:space="preserve">  Proceeds of Debt                           DEBT SERVICE FUND</v>
          </cell>
        </row>
        <row r="200">
          <cell r="B200" t="str">
            <v>T314</v>
          </cell>
          <cell r="C200">
            <v>930</v>
          </cell>
          <cell r="D200" t="str">
            <v xml:space="preserve">  Proceeds of Capital Asset Sales         DEBT SERVICE FUND</v>
          </cell>
        </row>
        <row r="201">
          <cell r="B201" t="str">
            <v>T315</v>
          </cell>
          <cell r="C201">
            <v>936</v>
          </cell>
          <cell r="D201" t="str">
            <v>Total Revenues and Other Sources        DEBT SERVICE FUND</v>
          </cell>
        </row>
        <row r="202">
          <cell r="B202" t="str">
            <v>T318</v>
          </cell>
          <cell r="C202">
            <v>966</v>
          </cell>
          <cell r="D202" t="str">
            <v>Total GOV  Expenditures                   DEBT SERVICE FUND</v>
          </cell>
        </row>
        <row r="203">
          <cell r="B203" t="str">
            <v>T319</v>
          </cell>
          <cell r="C203">
            <v>984</v>
          </cell>
          <cell r="D203" t="str">
            <v>Total Transfers Out                                           DEBT SERVICE FUND</v>
          </cell>
        </row>
        <row r="204">
          <cell r="B204" t="str">
            <v>T320</v>
          </cell>
          <cell r="C204">
            <v>990</v>
          </cell>
          <cell r="D204" t="str">
            <v>Total Expenditures/Transfers Out                 DEBT SERVICE FUND</v>
          </cell>
        </row>
        <row r="205">
          <cell r="B205" t="str">
            <v>T321</v>
          </cell>
          <cell r="C205">
            <v>996</v>
          </cell>
          <cell r="D205" t="str">
            <v xml:space="preserve">Excess Revenues &amp; Other Sources Over  (Under) Expenditures/Transfers Out       DEBT SERVICE FUND       </v>
          </cell>
        </row>
        <row r="206">
          <cell r="B206" t="str">
            <v>T322</v>
          </cell>
          <cell r="C206">
            <v>1002</v>
          </cell>
          <cell r="D206" t="str">
            <v>Beginning Fund Balance July 1           DEBT SERVICE FUND</v>
          </cell>
        </row>
        <row r="207">
          <cell r="B207" t="str">
            <v>T323</v>
          </cell>
          <cell r="C207">
            <v>1008</v>
          </cell>
          <cell r="D207" t="str">
            <v>Ending Fund Balance June 30            DEBT SERVICE FUND</v>
          </cell>
        </row>
        <row r="208">
          <cell r="B208" t="str">
            <v>T324</v>
          </cell>
          <cell r="C208">
            <v>1014</v>
          </cell>
          <cell r="D208" t="str">
            <v>Taxes Levied on Property              CAPITAL PROJECTS FUND</v>
          </cell>
        </row>
        <row r="209">
          <cell r="B209" t="str">
            <v>T325</v>
          </cell>
          <cell r="C209">
            <v>1020</v>
          </cell>
          <cell r="D209" t="str">
            <v>Less: Uncollected Property Taxes-Levy Year      CAPITAL PROJECTS FUND</v>
          </cell>
        </row>
        <row r="210">
          <cell r="B210" t="str">
            <v>T326</v>
          </cell>
          <cell r="C210">
            <v>1026</v>
          </cell>
          <cell r="D210" t="str">
            <v xml:space="preserve">   Net Current Property Taxes           CAPITAL PROJECTS FUND</v>
          </cell>
        </row>
        <row r="211">
          <cell r="B211" t="str">
            <v>T327</v>
          </cell>
          <cell r="C211">
            <v>1032</v>
          </cell>
          <cell r="D211" t="str">
            <v>Delinquent Property Taxes               CAPITAL PROJECTS FUND</v>
          </cell>
        </row>
        <row r="212">
          <cell r="B212" t="str">
            <v>T328</v>
          </cell>
          <cell r="C212">
            <v>1038</v>
          </cell>
          <cell r="D212" t="str">
            <v>Other City Taxes                               CAPITAL PROJECTS FUND</v>
          </cell>
        </row>
        <row r="213">
          <cell r="B213" t="str">
            <v>T329</v>
          </cell>
          <cell r="C213">
            <v>1044</v>
          </cell>
          <cell r="D213" t="str">
            <v xml:space="preserve">Use of Money and Property              CAPITAL PROJECTS FUND            </v>
          </cell>
        </row>
        <row r="214">
          <cell r="B214" t="str">
            <v>T330</v>
          </cell>
          <cell r="C214">
            <v>1050</v>
          </cell>
          <cell r="D214" t="str">
            <v>Intergovernmental                             CAPITAL PROJECTS FUND</v>
          </cell>
        </row>
        <row r="215">
          <cell r="B215" t="str">
            <v>T331</v>
          </cell>
          <cell r="C215">
            <v>1056</v>
          </cell>
          <cell r="D215" t="str">
            <v>Charges for Services                        CAPITAL PROJECTS FUND</v>
          </cell>
        </row>
        <row r="216">
          <cell r="B216" t="str">
            <v>T332</v>
          </cell>
          <cell r="C216">
            <v>1062</v>
          </cell>
          <cell r="D216" t="str">
            <v>Special Assessments                       CAPITAL PROJECTS FUND</v>
          </cell>
        </row>
        <row r="217">
          <cell r="B217" t="str">
            <v>T333</v>
          </cell>
          <cell r="C217">
            <v>1068</v>
          </cell>
          <cell r="D217" t="str">
            <v>Miscellaneous                                 CAPITAL PROJECTS FUND</v>
          </cell>
        </row>
        <row r="218">
          <cell r="B218" t="str">
            <v>T334</v>
          </cell>
          <cell r="C218">
            <v>1074</v>
          </cell>
          <cell r="D218" t="str">
            <v xml:space="preserve">   Sub-Total Revenues                      CAPITAL PROJECTS FUND</v>
          </cell>
        </row>
        <row r="219">
          <cell r="B219" t="str">
            <v>T335</v>
          </cell>
          <cell r="C219">
            <v>1080</v>
          </cell>
          <cell r="D219" t="str">
            <v xml:space="preserve">  Total Transfers In                                   CAPITAL PROJECTS FUND</v>
          </cell>
        </row>
        <row r="220">
          <cell r="B220" t="str">
            <v>T336</v>
          </cell>
          <cell r="C220">
            <v>1086</v>
          </cell>
          <cell r="D220" t="str">
            <v xml:space="preserve">  Proceeds of Debt                           CAPITAL PROJECTS FUND</v>
          </cell>
        </row>
        <row r="221">
          <cell r="B221" t="str">
            <v>T337</v>
          </cell>
          <cell r="C221">
            <v>1092</v>
          </cell>
          <cell r="D221" t="str">
            <v xml:space="preserve">  Proceeds of Fixed Asset Sales         CAPITAL PROJECTS FUND</v>
          </cell>
        </row>
        <row r="222">
          <cell r="B222" t="str">
            <v>T338</v>
          </cell>
          <cell r="C222">
            <v>1098</v>
          </cell>
          <cell r="D222" t="str">
            <v>Total Revenues and Other Sources        CAPITAL PROJECTS FUND</v>
          </cell>
        </row>
        <row r="223">
          <cell r="B223" t="str">
            <v>T339</v>
          </cell>
          <cell r="C223">
            <v>1128</v>
          </cell>
          <cell r="D223" t="str">
            <v>Total GOV  Expenditures                      CAPITAL PROJECTS FUND</v>
          </cell>
        </row>
        <row r="224">
          <cell r="B224" t="str">
            <v>T340</v>
          </cell>
          <cell r="C224">
            <v>1152</v>
          </cell>
          <cell r="D224" t="str">
            <v>Total  Transfers Out                                           CAPITAL PROJECTS FUND</v>
          </cell>
        </row>
        <row r="225">
          <cell r="B225" t="str">
            <v>T341</v>
          </cell>
          <cell r="C225">
            <v>1158</v>
          </cell>
          <cell r="D225" t="str">
            <v>Total Expenditures/Transfers Out                 CAPITAL PROJECTS FUND</v>
          </cell>
        </row>
        <row r="226">
          <cell r="B226" t="str">
            <v>T342</v>
          </cell>
          <cell r="C226">
            <v>1164</v>
          </cell>
          <cell r="D226" t="str">
            <v xml:space="preserve">Excess Revenues &amp; Other Sources Over  (Under) Exp/Transfers Out       CAPITAL PROJECTS FUND       </v>
          </cell>
        </row>
        <row r="227">
          <cell r="B227" t="str">
            <v>T343</v>
          </cell>
          <cell r="C227">
            <v>1170</v>
          </cell>
          <cell r="D227" t="str">
            <v>Beginning Fund Balance July 1           CAPITAL PROJECTS FUND</v>
          </cell>
        </row>
        <row r="228">
          <cell r="B228" t="str">
            <v>T344</v>
          </cell>
          <cell r="C228">
            <v>1176</v>
          </cell>
          <cell r="D228" t="str">
            <v>Ending Fund Balance June 30            CAPITAL PROJECTS FUND</v>
          </cell>
        </row>
        <row r="229">
          <cell r="B229" t="str">
            <v>T345</v>
          </cell>
          <cell r="C229">
            <v>1212</v>
          </cell>
          <cell r="D229" t="str">
            <v xml:space="preserve">Use of Money and Property             PERMANENT FUND          </v>
          </cell>
        </row>
        <row r="230">
          <cell r="B230" t="str">
            <v>T346</v>
          </cell>
          <cell r="C230">
            <v>1218</v>
          </cell>
          <cell r="D230" t="str">
            <v xml:space="preserve">Charges for Services                       PERMANENT FUND      </v>
          </cell>
        </row>
        <row r="231">
          <cell r="B231" t="str">
            <v>T347</v>
          </cell>
          <cell r="C231">
            <v>1224</v>
          </cell>
          <cell r="D231" t="str">
            <v xml:space="preserve">Miscellaneous                                  PERMANENT FUND      </v>
          </cell>
        </row>
        <row r="232">
          <cell r="B232" t="str">
            <v>T348</v>
          </cell>
          <cell r="C232">
            <v>1230</v>
          </cell>
          <cell r="D232" t="str">
            <v xml:space="preserve">   Sub-Total Revenues                       PERMANENT FUND      </v>
          </cell>
        </row>
        <row r="233">
          <cell r="B233" t="str">
            <v>T349</v>
          </cell>
          <cell r="C233">
            <v>1236</v>
          </cell>
          <cell r="D233" t="str">
            <v xml:space="preserve">  Transfers In                                   PERMANENT FUND      </v>
          </cell>
        </row>
        <row r="234">
          <cell r="B234" t="str">
            <v>T350</v>
          </cell>
          <cell r="C234">
            <v>1242</v>
          </cell>
          <cell r="D234" t="str">
            <v xml:space="preserve">  Proceeds of Capital Asset Sales          PERMANENT FUND      </v>
          </cell>
        </row>
        <row r="235">
          <cell r="B235" t="str">
            <v>T351</v>
          </cell>
          <cell r="C235">
            <v>1248</v>
          </cell>
          <cell r="D235" t="str">
            <v xml:space="preserve">Total Revenues and Other Sources         PERMANENT FUND      </v>
          </cell>
        </row>
        <row r="236">
          <cell r="B236" t="str">
            <v>T352</v>
          </cell>
          <cell r="C236">
            <v>1278</v>
          </cell>
          <cell r="D236" t="str">
            <v xml:space="preserve">Total GOV                    PERMANENT FUND          </v>
          </cell>
        </row>
        <row r="237">
          <cell r="B237" t="str">
            <v>T353</v>
          </cell>
          <cell r="C237">
            <v>1284</v>
          </cell>
          <cell r="D237" t="str">
            <v xml:space="preserve">Use of Money and Property              TIF  SPEC REVENUES  FUND            </v>
          </cell>
        </row>
        <row r="238">
          <cell r="B238" t="str">
            <v>T354</v>
          </cell>
          <cell r="C238">
            <v>1290</v>
          </cell>
          <cell r="D238" t="str">
            <v xml:space="preserve"> Total  Transfers Out                                           PERMANENT FUND          </v>
          </cell>
        </row>
        <row r="239">
          <cell r="B239" t="str">
            <v>T355</v>
          </cell>
          <cell r="C239">
            <v>1296</v>
          </cell>
          <cell r="D239" t="str">
            <v xml:space="preserve">Total Expenditures/Transfers Out                 PERMANENT FUND          </v>
          </cell>
        </row>
        <row r="240">
          <cell r="B240" t="str">
            <v>T356</v>
          </cell>
          <cell r="C240">
            <v>1302</v>
          </cell>
          <cell r="D240" t="str">
            <v xml:space="preserve">Excess Revenues &amp; Other Sources Over  (Under) Exp/Transfers Out       PERMANENT FUND          </v>
          </cell>
        </row>
        <row r="241">
          <cell r="B241" t="str">
            <v>T357</v>
          </cell>
          <cell r="C241">
            <v>1308</v>
          </cell>
          <cell r="D241" t="str">
            <v xml:space="preserve">Beginning Fund Balance July 1           PERMANENT FUND          </v>
          </cell>
        </row>
        <row r="242">
          <cell r="B242" t="str">
            <v>T328</v>
          </cell>
          <cell r="C242">
            <v>1314</v>
          </cell>
          <cell r="D242" t="str">
            <v xml:space="preserve">Ending Fund Balance June 30            PERMANENT FUND          </v>
          </cell>
        </row>
        <row r="243">
          <cell r="B243" t="str">
            <v>T359</v>
          </cell>
          <cell r="C243">
            <v>1320</v>
          </cell>
          <cell r="D243" t="str">
            <v>Licenses &amp; Permits                          PROPRIETARY FUND</v>
          </cell>
        </row>
        <row r="244">
          <cell r="B244" t="str">
            <v>T360</v>
          </cell>
          <cell r="C244">
            <v>1326</v>
          </cell>
          <cell r="D244" t="str">
            <v xml:space="preserve">Use of Money and Property              PROPRIETARY FUND            </v>
          </cell>
        </row>
        <row r="245">
          <cell r="B245" t="str">
            <v>T361</v>
          </cell>
          <cell r="C245">
            <v>1332</v>
          </cell>
          <cell r="D245" t="str">
            <v>Charges for Services                        PROPRIETARY FUND</v>
          </cell>
        </row>
        <row r="246">
          <cell r="B246" t="str">
            <v>T362</v>
          </cell>
          <cell r="C246">
            <v>1338</v>
          </cell>
          <cell r="D246" t="str">
            <v>Miscellaneous                                 PROPRIETARY FUND</v>
          </cell>
        </row>
        <row r="247">
          <cell r="B247" t="str">
            <v>T363</v>
          </cell>
          <cell r="C247">
            <v>1344</v>
          </cell>
          <cell r="D247" t="str">
            <v xml:space="preserve">   Sub-Total Revenues                      PROPRIETARY FUND</v>
          </cell>
        </row>
        <row r="248">
          <cell r="B248" t="str">
            <v>T364</v>
          </cell>
          <cell r="C248">
            <v>1350</v>
          </cell>
          <cell r="D248" t="str">
            <v xml:space="preserve">  Transfers In                                   PROPRIETARY FUND</v>
          </cell>
        </row>
        <row r="249">
          <cell r="B249" t="str">
            <v>T365</v>
          </cell>
          <cell r="C249">
            <v>1356</v>
          </cell>
          <cell r="D249" t="str">
            <v xml:space="preserve">  Proceeds of Debt                           PROPRIETARY FUND</v>
          </cell>
        </row>
        <row r="250">
          <cell r="B250" t="str">
            <v>T366</v>
          </cell>
          <cell r="C250">
            <v>1362</v>
          </cell>
          <cell r="D250" t="str">
            <v xml:space="preserve">  Proceeds of Capital Asset Sales         PROPRIETARY FUND</v>
          </cell>
        </row>
        <row r="251">
          <cell r="B251" t="str">
            <v>T367</v>
          </cell>
          <cell r="C251">
            <v>1368</v>
          </cell>
          <cell r="D251" t="str">
            <v>Total Revenues and Other Sources        PROPRIETARY FUND</v>
          </cell>
        </row>
        <row r="252">
          <cell r="B252" t="str">
            <v>T368</v>
          </cell>
          <cell r="C252">
            <v>1398</v>
          </cell>
          <cell r="D252" t="str">
            <v>Total Gov                    PROPRIETARY FUND</v>
          </cell>
        </row>
        <row r="253">
          <cell r="B253" t="str">
            <v>T369</v>
          </cell>
          <cell r="C253">
            <v>1404</v>
          </cell>
          <cell r="D253" t="str">
            <v xml:space="preserve">  Proceeds of Debt                           TIF  SPEC REVENUES FUND</v>
          </cell>
        </row>
        <row r="254">
          <cell r="B254" t="str">
            <v>T370</v>
          </cell>
          <cell r="C254">
            <v>1422</v>
          </cell>
          <cell r="D254" t="str">
            <v xml:space="preserve"> Total Transfers Out                                           PROPRIETARY FUND</v>
          </cell>
        </row>
        <row r="255">
          <cell r="B255" t="str">
            <v>T371</v>
          </cell>
          <cell r="C255">
            <v>1428</v>
          </cell>
          <cell r="D255" t="str">
            <v>Total Expenditures/Transfers Out                 PROPRIETARY FUND</v>
          </cell>
        </row>
        <row r="256">
          <cell r="B256" t="str">
            <v>T372</v>
          </cell>
          <cell r="C256">
            <v>1434</v>
          </cell>
          <cell r="D256" t="str">
            <v xml:space="preserve">Excess Revenues &amp; Other Sources Over  (Under) Expenditures/Transfers Out       PROPRIETARY FUND       </v>
          </cell>
        </row>
        <row r="257">
          <cell r="B257" t="str">
            <v>T373</v>
          </cell>
          <cell r="C257">
            <v>1440</v>
          </cell>
          <cell r="D257" t="str">
            <v>Beginning Fund Balance July 1           PROPRIETARY FUND</v>
          </cell>
        </row>
        <row r="258">
          <cell r="B258" t="str">
            <v>T374</v>
          </cell>
          <cell r="C258">
            <v>1446</v>
          </cell>
          <cell r="D258" t="str">
            <v>Ending Fund Balance June 30            PROPRIETARY FUND</v>
          </cell>
        </row>
        <row r="259">
          <cell r="B259" t="str">
            <v>T375</v>
          </cell>
          <cell r="C259">
            <v>1452</v>
          </cell>
          <cell r="D259" t="str">
            <v>Taxes Levied on Property              BUDGET YEAR TOTAL</v>
          </cell>
        </row>
        <row r="260">
          <cell r="B260" t="str">
            <v>T376</v>
          </cell>
          <cell r="C260">
            <v>1458</v>
          </cell>
          <cell r="D260" t="str">
            <v>Less: Uncollected Property Taxes-Levy Year      BUDGET YEAR TOTAL</v>
          </cell>
        </row>
        <row r="261">
          <cell r="B261" t="str">
            <v>T377</v>
          </cell>
          <cell r="C261">
            <v>1464</v>
          </cell>
          <cell r="D261" t="str">
            <v xml:space="preserve">   Net Current Property Taxes           BUDGET YEAR TOTAL</v>
          </cell>
        </row>
        <row r="262">
          <cell r="B262" t="str">
            <v>T378</v>
          </cell>
          <cell r="C262">
            <v>1470</v>
          </cell>
          <cell r="D262" t="str">
            <v>Delinquent Property Taxes               BUDGET YEAR TOTAL</v>
          </cell>
        </row>
        <row r="263">
          <cell r="B263" t="str">
            <v>T379</v>
          </cell>
          <cell r="C263">
            <v>1476</v>
          </cell>
          <cell r="D263" t="str">
            <v>TIF Revenues                                  BUDGET YEAR TOTAL</v>
          </cell>
        </row>
        <row r="264">
          <cell r="B264" t="str">
            <v>T380</v>
          </cell>
          <cell r="C264">
            <v>1482</v>
          </cell>
          <cell r="D264" t="str">
            <v>Other City Taxes                             BUDGET YEAR TOTAL</v>
          </cell>
        </row>
        <row r="265">
          <cell r="B265" t="str">
            <v>T381</v>
          </cell>
          <cell r="C265">
            <v>1488</v>
          </cell>
          <cell r="D265" t="str">
            <v>Licenses &amp; Permits                          BUDGET YEAR TOTAL</v>
          </cell>
        </row>
        <row r="266">
          <cell r="B266" t="str">
            <v>T382</v>
          </cell>
          <cell r="C266">
            <v>1494</v>
          </cell>
          <cell r="D266" t="str">
            <v xml:space="preserve">Use of Money and Property              BUDGET YEAR TOTAL            </v>
          </cell>
        </row>
        <row r="267">
          <cell r="B267" t="str">
            <v>T383</v>
          </cell>
          <cell r="C267">
            <v>1500</v>
          </cell>
          <cell r="D267" t="str">
            <v>Intergovernmental                             BUDGET YEAR TOTAL</v>
          </cell>
        </row>
        <row r="268">
          <cell r="B268" t="str">
            <v>T384</v>
          </cell>
          <cell r="C268">
            <v>1506</v>
          </cell>
          <cell r="D268" t="str">
            <v>Charges for Services                        BUDGET YEAR TOTAL</v>
          </cell>
        </row>
        <row r="269">
          <cell r="B269" t="str">
            <v>T385</v>
          </cell>
          <cell r="C269">
            <v>1512</v>
          </cell>
          <cell r="D269" t="str">
            <v>Special Assessments                       BUDGET YEAR TOTAL</v>
          </cell>
        </row>
        <row r="270">
          <cell r="B270" t="str">
            <v>T386</v>
          </cell>
          <cell r="C270">
            <v>1518</v>
          </cell>
          <cell r="D270" t="str">
            <v>Miscellaneous                                 BUDGET YEAR TOTAL</v>
          </cell>
        </row>
        <row r="271">
          <cell r="B271" t="str">
            <v>T387</v>
          </cell>
          <cell r="C271">
            <v>1524</v>
          </cell>
          <cell r="D271" t="str">
            <v xml:space="preserve">   Sub-Total Revenues                      BUDGET YEAR TOTAL</v>
          </cell>
        </row>
        <row r="272">
          <cell r="B272" t="str">
            <v>T388</v>
          </cell>
          <cell r="C272">
            <v>1530</v>
          </cell>
          <cell r="D272" t="str">
            <v xml:space="preserve">  Transfers In                                   BUDGET YEAR TOTAL</v>
          </cell>
        </row>
        <row r="273">
          <cell r="B273" t="str">
            <v>T389</v>
          </cell>
          <cell r="C273">
            <v>1536</v>
          </cell>
          <cell r="D273" t="str">
            <v xml:space="preserve">  Proceeds of Debt                           BUDGET YEAR TOTAL</v>
          </cell>
        </row>
        <row r="274">
          <cell r="B274" t="str">
            <v>T390</v>
          </cell>
          <cell r="C274">
            <v>1542</v>
          </cell>
          <cell r="D274" t="str">
            <v xml:space="preserve">  Proceeds of Capital Asset Sales         BUDGET YEAR TOTAL</v>
          </cell>
        </row>
        <row r="275">
          <cell r="B275" t="str">
            <v>T391</v>
          </cell>
          <cell r="C275">
            <v>1548</v>
          </cell>
          <cell r="D275" t="str">
            <v>Total Revenues and Other Sources        BUDGET YEAR TOTAL</v>
          </cell>
        </row>
        <row r="276">
          <cell r="B276" t="str">
            <v>T392</v>
          </cell>
          <cell r="C276">
            <v>1554</v>
          </cell>
          <cell r="D276" t="str">
            <v xml:space="preserve">  Proceeds of Capital Asset Sales         TIF  SPEC REVENUES FUND</v>
          </cell>
        </row>
        <row r="277">
          <cell r="B277" t="str">
            <v>T393</v>
          </cell>
          <cell r="C277">
            <v>1578</v>
          </cell>
          <cell r="D277" t="str">
            <v>Total GOV &amp; BUS Expenditures                   BUDGET YEAR TOTAL</v>
          </cell>
        </row>
        <row r="278">
          <cell r="B278" t="str">
            <v>T394</v>
          </cell>
          <cell r="C278">
            <v>1602</v>
          </cell>
          <cell r="D278" t="str">
            <v>Total  Transfers Out                                           BUDGET YEAR TOTAL</v>
          </cell>
        </row>
        <row r="279">
          <cell r="B279" t="str">
            <v>T395</v>
          </cell>
          <cell r="C279">
            <v>1608</v>
          </cell>
          <cell r="D279" t="str">
            <v>Total Expenditures/Transfers Out                 BUDGET YEAR TOTAL</v>
          </cell>
        </row>
        <row r="280">
          <cell r="B280" t="str">
            <v>T396</v>
          </cell>
          <cell r="C280">
            <v>1614</v>
          </cell>
          <cell r="D280" t="str">
            <v xml:space="preserve">Excess Revenues &amp; Other Sources Over  (Under) Expenditures/Transfers Out       BUDGET YEAR TOTAL       </v>
          </cell>
        </row>
        <row r="281">
          <cell r="B281" t="str">
            <v>T397</v>
          </cell>
          <cell r="C281">
            <v>1620</v>
          </cell>
          <cell r="D281" t="str">
            <v>Beginning Fund Balance July 1           BUDGET YEAR TOTAL</v>
          </cell>
        </row>
        <row r="282">
          <cell r="B282" t="str">
            <v>T398</v>
          </cell>
          <cell r="C282">
            <v>1626</v>
          </cell>
          <cell r="D282" t="str">
            <v>Ending Fund Balance June 30            BUDGET YEAR TOTAL</v>
          </cell>
        </row>
        <row r="283">
          <cell r="B283" t="str">
            <v>T399</v>
          </cell>
          <cell r="C283">
            <v>1632</v>
          </cell>
          <cell r="D283" t="str">
            <v>Taxes Levied on Property              RE-ESTIMATED YEAR TOTAL</v>
          </cell>
        </row>
        <row r="284">
          <cell r="B284" t="str">
            <v>T400</v>
          </cell>
          <cell r="C284">
            <v>1638</v>
          </cell>
          <cell r="D284" t="str">
            <v>Less: Uncollected Property Taxes-Levy Year      RE-ESTIMATED YEAR TOTAL</v>
          </cell>
        </row>
        <row r="285">
          <cell r="B285" t="str">
            <v>T401</v>
          </cell>
          <cell r="C285">
            <v>1644</v>
          </cell>
          <cell r="D285" t="str">
            <v xml:space="preserve">   Net Current Property Taxes           RE-ESTIMATED YEAR TOTAL</v>
          </cell>
        </row>
        <row r="286">
          <cell r="B286" t="str">
            <v>T402</v>
          </cell>
          <cell r="C286">
            <v>1650</v>
          </cell>
          <cell r="D286" t="str">
            <v>Delinquent Property Taxes               RE-ESTIMATED YEAR TOTAL</v>
          </cell>
        </row>
        <row r="287">
          <cell r="B287" t="str">
            <v>T403</v>
          </cell>
          <cell r="C287">
            <v>1656</v>
          </cell>
          <cell r="D287" t="str">
            <v>TIF Revenues                                  RE-ESTIMATED YEAR TOTAL</v>
          </cell>
        </row>
        <row r="288">
          <cell r="B288" t="str">
            <v>T404</v>
          </cell>
          <cell r="C288">
            <v>1662</v>
          </cell>
          <cell r="D288" t="str">
            <v>Other City Taxes                             RE-ESTIMATED YEAR TOTAL</v>
          </cell>
        </row>
        <row r="289">
          <cell r="B289" t="str">
            <v>T405</v>
          </cell>
          <cell r="C289">
            <v>1668</v>
          </cell>
          <cell r="D289" t="str">
            <v>Licenses &amp; Permits                          RE-ESTIMATED YEAR TOTAL</v>
          </cell>
        </row>
        <row r="290">
          <cell r="B290" t="str">
            <v>T406</v>
          </cell>
          <cell r="C290">
            <v>1674</v>
          </cell>
          <cell r="D290" t="str">
            <v xml:space="preserve">Use of Money and Property              RE-ESTIMATED YEAR TOTAL            </v>
          </cell>
        </row>
        <row r="291">
          <cell r="B291" t="str">
            <v>T407</v>
          </cell>
          <cell r="C291">
            <v>1680</v>
          </cell>
          <cell r="D291" t="str">
            <v>Intergovernmental                             RE-ESTIMATED YEAR TOTAL</v>
          </cell>
        </row>
        <row r="292">
          <cell r="B292" t="str">
            <v>T408</v>
          </cell>
          <cell r="C292">
            <v>1686</v>
          </cell>
          <cell r="D292" t="str">
            <v>Charges for Services                        RE-ESTIMATED YEAR TOTAL</v>
          </cell>
        </row>
        <row r="293">
          <cell r="B293" t="str">
            <v>T409</v>
          </cell>
          <cell r="C293">
            <v>1692</v>
          </cell>
          <cell r="D293" t="str">
            <v>Special Assessments                       RE-ESTIMATED YEAR TOTAL</v>
          </cell>
        </row>
        <row r="294">
          <cell r="B294" t="str">
            <v>T410</v>
          </cell>
          <cell r="C294">
            <v>1698</v>
          </cell>
          <cell r="D294" t="str">
            <v>Miscellaneous                                 RE-ESTIMATED YEAR TOTAL</v>
          </cell>
        </row>
        <row r="295">
          <cell r="B295" t="str">
            <v>T411</v>
          </cell>
          <cell r="C295">
            <v>1704</v>
          </cell>
          <cell r="D295" t="str">
            <v xml:space="preserve">   Sub-Total Revenues                      RE-ESTIMATED YEAR TOTAL</v>
          </cell>
        </row>
        <row r="296">
          <cell r="B296" t="str">
            <v>T412</v>
          </cell>
          <cell r="C296">
            <v>1710</v>
          </cell>
          <cell r="D296" t="str">
            <v xml:space="preserve">  Transfers In                                   RE-ESTIMATED YEAR TOTAL</v>
          </cell>
        </row>
        <row r="297">
          <cell r="B297" t="str">
            <v>T413</v>
          </cell>
          <cell r="C297">
            <v>1716</v>
          </cell>
          <cell r="D297" t="str">
            <v xml:space="preserve">  Proceeds of Debt                           RE-ESTIMATED YEAR TOTAL</v>
          </cell>
        </row>
        <row r="298">
          <cell r="B298" t="str">
            <v>T414</v>
          </cell>
          <cell r="C298">
            <v>1722</v>
          </cell>
          <cell r="D298" t="str">
            <v xml:space="preserve">  Proceeds of Fixed Asset Sales         RE-ESTIMATED YEAR TOTAL</v>
          </cell>
        </row>
        <row r="299">
          <cell r="B299" t="str">
            <v>T415</v>
          </cell>
          <cell r="C299">
            <v>1728</v>
          </cell>
          <cell r="D299" t="str">
            <v>Total Revenues and Other Sources        RE-ESTIMATED YEAR TOTAL</v>
          </cell>
        </row>
        <row r="300">
          <cell r="B300" t="str">
            <v>T416</v>
          </cell>
          <cell r="C300">
            <v>1758</v>
          </cell>
          <cell r="D300" t="str">
            <v>Total GOV &amp; BUS Expenditures                   RE-ESTIMATED YEAR TOTAL</v>
          </cell>
        </row>
        <row r="301">
          <cell r="B301" t="str">
            <v>T417</v>
          </cell>
          <cell r="C301">
            <v>1782</v>
          </cell>
          <cell r="D301" t="str">
            <v xml:space="preserve"> Total  Transfers Out                                           RE-ESTIMATED YEAR TOTAL</v>
          </cell>
        </row>
        <row r="302">
          <cell r="B302" t="str">
            <v>T418</v>
          </cell>
          <cell r="C302">
            <v>1788</v>
          </cell>
          <cell r="D302" t="str">
            <v>Total Expenditures/Transfers Out                 RE-ESTIMATED YEAR TOTAL</v>
          </cell>
        </row>
        <row r="303">
          <cell r="B303" t="str">
            <v>T419</v>
          </cell>
          <cell r="C303">
            <v>1794</v>
          </cell>
          <cell r="D303" t="str">
            <v xml:space="preserve">Excess Revenues &amp; Other Sources Over  (Under) Expenditures/Transfers Out       RE-ESTIMATED YEAR TOTAL       </v>
          </cell>
        </row>
        <row r="304">
          <cell r="B304" t="str">
            <v>T420</v>
          </cell>
          <cell r="C304">
            <v>1800</v>
          </cell>
          <cell r="D304" t="str">
            <v>Beginning Fund Balance July 1           RE-ESTIMATED YEAR TOTAL</v>
          </cell>
        </row>
        <row r="305">
          <cell r="B305" t="str">
            <v>T421</v>
          </cell>
          <cell r="C305">
            <v>1806</v>
          </cell>
          <cell r="D305" t="str">
            <v>Ending Fund Balance June 30            RE-ESTIMATED YEAR TOTAL</v>
          </cell>
        </row>
        <row r="306">
          <cell r="B306" t="str">
            <v>T422</v>
          </cell>
          <cell r="C306">
            <v>1812</v>
          </cell>
          <cell r="D306" t="str">
            <v>Taxes Levied on Property              ACTUAL YEAR TOTAL</v>
          </cell>
        </row>
        <row r="307">
          <cell r="B307" t="str">
            <v>T423</v>
          </cell>
          <cell r="C307">
            <v>1818</v>
          </cell>
          <cell r="D307" t="str">
            <v>Less: Uncollected Property Taxes-Levy Year      ACTUAL YEAR TOTAL</v>
          </cell>
        </row>
        <row r="308">
          <cell r="B308" t="str">
            <v>T424</v>
          </cell>
          <cell r="C308">
            <v>1824</v>
          </cell>
          <cell r="D308" t="str">
            <v xml:space="preserve">   Net Current Property Taxes           ACTUAL YEAR TOTAL</v>
          </cell>
        </row>
        <row r="309">
          <cell r="B309" t="str">
            <v>T425</v>
          </cell>
          <cell r="C309">
            <v>1830</v>
          </cell>
          <cell r="D309" t="str">
            <v>Delinquent Property Taxes               ACTUAL YEAR TOTAL</v>
          </cell>
        </row>
        <row r="310">
          <cell r="B310" t="str">
            <v>T426</v>
          </cell>
          <cell r="C310">
            <v>1836</v>
          </cell>
          <cell r="D310" t="str">
            <v>TIF Revenues                                  ACTUAL YEAR TOTAL</v>
          </cell>
        </row>
        <row r="311">
          <cell r="B311" t="str">
            <v>T427</v>
          </cell>
          <cell r="C311">
            <v>1842</v>
          </cell>
          <cell r="D311" t="str">
            <v>Other City Taxes                             ACTUAL YEAR TOTAL</v>
          </cell>
        </row>
        <row r="312">
          <cell r="B312" t="str">
            <v>T428</v>
          </cell>
          <cell r="C312">
            <v>1848</v>
          </cell>
          <cell r="D312" t="str">
            <v>Licenses &amp; Permits                          ACTUAL YEAR TOTAL</v>
          </cell>
        </row>
        <row r="313">
          <cell r="B313" t="str">
            <v>T429</v>
          </cell>
          <cell r="C313">
            <v>1854</v>
          </cell>
          <cell r="D313" t="str">
            <v xml:space="preserve">Use of Money and Property              ACTUAL YEAR TOTAL            </v>
          </cell>
        </row>
        <row r="314">
          <cell r="B314" t="str">
            <v>T430</v>
          </cell>
          <cell r="C314">
            <v>1860</v>
          </cell>
          <cell r="D314" t="str">
            <v>Intergovernmental                             ACTUAL YEAR TOTAL</v>
          </cell>
        </row>
        <row r="315">
          <cell r="B315" t="str">
            <v>T431</v>
          </cell>
          <cell r="C315">
            <v>1866</v>
          </cell>
          <cell r="D315" t="str">
            <v>Charges for Services                        ACTUAL YEAR TOTAL</v>
          </cell>
        </row>
        <row r="316">
          <cell r="B316" t="str">
            <v>T432</v>
          </cell>
          <cell r="C316">
            <v>1872</v>
          </cell>
          <cell r="D316" t="str">
            <v>Special Assessments                       ACTUAL YEAR TOTAL</v>
          </cell>
        </row>
        <row r="317">
          <cell r="B317" t="str">
            <v>T433</v>
          </cell>
          <cell r="C317">
            <v>1878</v>
          </cell>
          <cell r="D317" t="str">
            <v>Miscellaneous                                 ACTUAL YEAR TOTAL</v>
          </cell>
        </row>
        <row r="318">
          <cell r="B318" t="str">
            <v>T434</v>
          </cell>
          <cell r="C318">
            <v>1884</v>
          </cell>
          <cell r="D318" t="str">
            <v xml:space="preserve">   Sub-Total Revenues                      ACTUAL YEAR TOTAL</v>
          </cell>
        </row>
        <row r="319">
          <cell r="B319" t="str">
            <v>T435</v>
          </cell>
          <cell r="C319">
            <v>1890</v>
          </cell>
          <cell r="D319" t="str">
            <v xml:space="preserve">  TOTAL Transfers In                                   ACTUAL YEAR TOTAL</v>
          </cell>
        </row>
        <row r="320">
          <cell r="B320" t="str">
            <v>T436</v>
          </cell>
          <cell r="C320">
            <v>1896</v>
          </cell>
          <cell r="D320" t="str">
            <v xml:space="preserve">  Proceeds of Debt                           ACTUAL YEAR TOTAL</v>
          </cell>
        </row>
        <row r="321">
          <cell r="B321" t="str">
            <v>T437</v>
          </cell>
          <cell r="C321">
            <v>1902</v>
          </cell>
          <cell r="D321" t="str">
            <v xml:space="preserve">  Proceeds of Fixed Asset Sales         ACTUAL YEAR TOTAL</v>
          </cell>
        </row>
        <row r="322">
          <cell r="B322" t="str">
            <v>T438</v>
          </cell>
          <cell r="C322">
            <v>1908</v>
          </cell>
          <cell r="D322" t="str">
            <v>Total Revenues and Other Sources        ACTUAL YEAR TOTAL</v>
          </cell>
        </row>
        <row r="323">
          <cell r="B323" t="str">
            <v>T439</v>
          </cell>
          <cell r="C323">
            <v>1914</v>
          </cell>
          <cell r="D323" t="str">
            <v>Total Revenues and Other Sources        TIF  SPEC REVENUES FUND</v>
          </cell>
        </row>
        <row r="324">
          <cell r="B324" t="str">
            <v>T440</v>
          </cell>
          <cell r="C324">
            <v>1938</v>
          </cell>
          <cell r="D324" t="str">
            <v>Total Gov &amp; Bus Expenditures                   ACTUAL YEAR TOTAL</v>
          </cell>
        </row>
        <row r="325">
          <cell r="B325" t="str">
            <v>T441</v>
          </cell>
          <cell r="C325">
            <v>1962</v>
          </cell>
          <cell r="D325" t="str">
            <v xml:space="preserve"> Total  Transfers Out                                           ACTUAL YEAR TOTAL</v>
          </cell>
        </row>
        <row r="326">
          <cell r="B326" t="str">
            <v>T442</v>
          </cell>
          <cell r="C326">
            <v>1968</v>
          </cell>
          <cell r="D326" t="str">
            <v>Total Expenditures/Transfers Out                 ACTUAL YEAR TOTAL</v>
          </cell>
        </row>
        <row r="327">
          <cell r="B327" t="str">
            <v>T443</v>
          </cell>
          <cell r="C327">
            <v>1974</v>
          </cell>
          <cell r="D327" t="str">
            <v xml:space="preserve">Excess Revenues &amp; Other Sources Over  (Under) Expenditures/Transfers Out       ACTUAL YEAR TOTAL       </v>
          </cell>
        </row>
        <row r="328">
          <cell r="B328" t="str">
            <v>T444</v>
          </cell>
          <cell r="C328">
            <v>1980</v>
          </cell>
          <cell r="D328" t="str">
            <v>Beginning Fund Balance July 1           ACTUAL YEAR TOTAL</v>
          </cell>
        </row>
        <row r="329">
          <cell r="B329" t="str">
            <v>T445</v>
          </cell>
          <cell r="C329">
            <v>1986</v>
          </cell>
          <cell r="D329" t="str">
            <v>Ending Fund Balance June 30            ACTUAL YEAR TOTAL</v>
          </cell>
        </row>
        <row r="330">
          <cell r="B330" t="str">
            <v>T529</v>
          </cell>
          <cell r="C330">
            <v>2604</v>
          </cell>
          <cell r="D330" t="str">
            <v>Intergovernmental                             PROPRIETARY FUND</v>
          </cell>
        </row>
        <row r="331">
          <cell r="B331" t="str">
            <v>T530</v>
          </cell>
          <cell r="C331">
            <v>2610</v>
          </cell>
          <cell r="D331" t="str">
            <v>Special Assessments                       PROPRIETARY FUND</v>
          </cell>
        </row>
        <row r="332">
          <cell r="B332" t="str">
            <v>T540</v>
          </cell>
          <cell r="C332">
            <v>2688</v>
          </cell>
          <cell r="D332" t="str">
            <v>Total DEBT SERVICE      BUDGET YEAR               EXPENDITURES</v>
          </cell>
        </row>
        <row r="333">
          <cell r="B333" t="str">
            <v>T541</v>
          </cell>
          <cell r="C333">
            <v>2694</v>
          </cell>
          <cell r="D333" t="str">
            <v>Total CAPITAL PROJECTS      BUDGET YEAR                EXPENDITURES</v>
          </cell>
        </row>
        <row r="334">
          <cell r="B334" t="str">
            <v>T542</v>
          </cell>
          <cell r="C334">
            <v>2700</v>
          </cell>
          <cell r="D334" t="str">
            <v xml:space="preserve">Total GOVERNMENT ACTIVITIES EXPENDITURES       BUDGET YEAR </v>
          </cell>
        </row>
        <row r="335">
          <cell r="B335" t="str">
            <v>T557</v>
          </cell>
          <cell r="C335">
            <v>2802</v>
          </cell>
          <cell r="D335" t="str">
            <v xml:space="preserve">  Proceeds of Debt                           SPECIAL REVENUE FUND</v>
          </cell>
        </row>
        <row r="336">
          <cell r="B336" t="str">
            <v>T678</v>
          </cell>
          <cell r="C336">
            <v>3576</v>
          </cell>
          <cell r="D336" t="str">
            <v>Public Safety   TIF SPEC REVENUE FUND</v>
          </cell>
        </row>
        <row r="337">
          <cell r="B337" t="str">
            <v>T679</v>
          </cell>
          <cell r="C337">
            <v>3582</v>
          </cell>
          <cell r="D337" t="str">
            <v>Public Works     TIF SPEC REVENUE FUND</v>
          </cell>
        </row>
        <row r="338">
          <cell r="B338" t="str">
            <v>T680</v>
          </cell>
          <cell r="C338">
            <v>3588</v>
          </cell>
          <cell r="D338" t="str">
            <v>Health and Social Services     TIF SPEC REVENUE FUND</v>
          </cell>
        </row>
        <row r="339">
          <cell r="B339" t="str">
            <v>T681</v>
          </cell>
          <cell r="C339">
            <v>3594</v>
          </cell>
          <cell r="D339" t="str">
            <v>Culture and Recreation       TIF SPEC REVENUE FUND</v>
          </cell>
        </row>
        <row r="340">
          <cell r="B340" t="str">
            <v>T682</v>
          </cell>
          <cell r="C340">
            <v>3600</v>
          </cell>
          <cell r="D340" t="str">
            <v>Community and Economic Development      TIF SPEC REVENUE FUND</v>
          </cell>
        </row>
        <row r="341">
          <cell r="B341" t="str">
            <v>T683</v>
          </cell>
          <cell r="C341">
            <v>3606</v>
          </cell>
          <cell r="D341" t="str">
            <v>General Government      TIF SPEC REVENUE FUND</v>
          </cell>
        </row>
        <row r="342">
          <cell r="B342" t="str">
            <v>T684</v>
          </cell>
          <cell r="C342">
            <v>3612</v>
          </cell>
          <cell r="D342" t="str">
            <v>Debt Service        TIF SPEC REVENUE FUND</v>
          </cell>
        </row>
        <row r="343">
          <cell r="B343" t="str">
            <v>T685</v>
          </cell>
          <cell r="C343">
            <v>3618</v>
          </cell>
          <cell r="D343" t="str">
            <v>Capital Projects        TIF SPEC REVENUE FUND</v>
          </cell>
        </row>
        <row r="344">
          <cell r="B344" t="str">
            <v>T149</v>
          </cell>
          <cell r="C344">
            <v>3648</v>
          </cell>
          <cell r="D344" t="str">
            <v>Public Safety  GENERAL FUND</v>
          </cell>
        </row>
        <row r="345">
          <cell r="B345" t="str">
            <v>T150</v>
          </cell>
          <cell r="C345">
            <v>3654</v>
          </cell>
          <cell r="D345" t="str">
            <v>Public Works   GENERAL FUND</v>
          </cell>
        </row>
        <row r="346">
          <cell r="B346" t="str">
            <v>T151</v>
          </cell>
          <cell r="C346">
            <v>3660</v>
          </cell>
          <cell r="D346" t="str">
            <v>Health and Social Services   GENERAL FUND</v>
          </cell>
        </row>
        <row r="347">
          <cell r="B347" t="str">
            <v>T152</v>
          </cell>
          <cell r="C347">
            <v>3666</v>
          </cell>
          <cell r="D347" t="str">
            <v>Culture and Recreation  GENERAL FUND</v>
          </cell>
        </row>
        <row r="348">
          <cell r="B348" t="str">
            <v>T153</v>
          </cell>
          <cell r="C348">
            <v>3672</v>
          </cell>
          <cell r="D348" t="str">
            <v>Community and Economic Development  GENERAL FUND</v>
          </cell>
        </row>
        <row r="349">
          <cell r="B349" t="str">
            <v>T154</v>
          </cell>
          <cell r="C349">
            <v>3678</v>
          </cell>
          <cell r="D349" t="str">
            <v>General Government  GENERAL FUND</v>
          </cell>
        </row>
        <row r="350">
          <cell r="B350" t="str">
            <v>T155</v>
          </cell>
          <cell r="C350">
            <v>3684</v>
          </cell>
          <cell r="D350" t="str">
            <v>Total Debt Service   GENERAL FUND</v>
          </cell>
        </row>
        <row r="351">
          <cell r="B351" t="str">
            <v>T156</v>
          </cell>
          <cell r="C351">
            <v>3690</v>
          </cell>
          <cell r="D351" t="str">
            <v>Capital Projects   GENERAL FUND</v>
          </cell>
        </row>
        <row r="352">
          <cell r="B352" t="str">
            <v>T157</v>
          </cell>
          <cell r="C352">
            <v>3696</v>
          </cell>
          <cell r="D352" t="str">
            <v>Total Government Activities Expenditures  GENERAL FUND</v>
          </cell>
        </row>
        <row r="353">
          <cell r="B353" t="str">
            <v>T158</v>
          </cell>
          <cell r="C353">
            <v>3702</v>
          </cell>
          <cell r="D353" t="str">
            <v>Public Safety  SPECIAL REVENUE FUND</v>
          </cell>
        </row>
        <row r="354">
          <cell r="B354" t="str">
            <v>T159</v>
          </cell>
          <cell r="C354">
            <v>3708</v>
          </cell>
          <cell r="D354" t="str">
            <v>Public Works   SPECIAL REVENUE FUND</v>
          </cell>
        </row>
        <row r="355">
          <cell r="B355" t="str">
            <v>T160</v>
          </cell>
          <cell r="C355">
            <v>3714</v>
          </cell>
          <cell r="D355" t="str">
            <v>Health and Social Services   SPECIAL REVENUE FUND</v>
          </cell>
        </row>
        <row r="356">
          <cell r="B356" t="str">
            <v>T161</v>
          </cell>
          <cell r="C356">
            <v>3720</v>
          </cell>
          <cell r="D356" t="str">
            <v>Culture and Recreation  SPECIAL REVENUE FUND</v>
          </cell>
        </row>
        <row r="357">
          <cell r="B357" t="str">
            <v>T162</v>
          </cell>
          <cell r="C357">
            <v>3726</v>
          </cell>
          <cell r="D357" t="str">
            <v>Community and Economic Development  SPECIAL REVENUE FUND</v>
          </cell>
        </row>
        <row r="358">
          <cell r="B358" t="str">
            <v>T163</v>
          </cell>
          <cell r="C358">
            <v>3732</v>
          </cell>
          <cell r="D358" t="str">
            <v>General Government  SPECIAL REVENUE FUND</v>
          </cell>
        </row>
        <row r="359">
          <cell r="B359" t="str">
            <v>T164</v>
          </cell>
          <cell r="C359">
            <v>3738</v>
          </cell>
          <cell r="D359" t="str">
            <v>Total Debt Service   SPECIAL REVENUE FUND</v>
          </cell>
        </row>
        <row r="360">
          <cell r="B360" t="str">
            <v>T165</v>
          </cell>
          <cell r="C360">
            <v>3744</v>
          </cell>
          <cell r="D360" t="str">
            <v>Capital Projects   SPECIAL REVENUE FUND</v>
          </cell>
        </row>
        <row r="361">
          <cell r="B361" t="str">
            <v>T166</v>
          </cell>
          <cell r="C361">
            <v>3750</v>
          </cell>
          <cell r="D361" t="str">
            <v>Total Government Activities  SPECIAL REVENUE FUND</v>
          </cell>
        </row>
        <row r="362">
          <cell r="B362" t="str">
            <v>T689</v>
          </cell>
          <cell r="C362">
            <v>3756</v>
          </cell>
          <cell r="D362" t="str">
            <v>Total Debt Service   DEBT SERVICE FUND</v>
          </cell>
        </row>
        <row r="363">
          <cell r="B363" t="str">
            <v>T690</v>
          </cell>
          <cell r="C363">
            <v>3762</v>
          </cell>
          <cell r="D363" t="str">
            <v>Total Government Activities  DEBT SERVICE FUND</v>
          </cell>
        </row>
        <row r="364">
          <cell r="B364" t="str">
            <v>T691</v>
          </cell>
          <cell r="C364">
            <v>3774</v>
          </cell>
          <cell r="D364" t="str">
            <v>Capital Projects  CAPITAL PROJECTS FUND</v>
          </cell>
        </row>
        <row r="365">
          <cell r="B365" t="str">
            <v>T692</v>
          </cell>
          <cell r="C365">
            <v>3780</v>
          </cell>
          <cell r="D365" t="str">
            <v>Total Government Activities  CAPITAL PROJECTS FUND</v>
          </cell>
        </row>
        <row r="366">
          <cell r="B366" t="str">
            <v>T693</v>
          </cell>
          <cell r="C366">
            <v>3786</v>
          </cell>
          <cell r="D366" t="str">
            <v>Public Safety  PERMANENT FUND</v>
          </cell>
        </row>
        <row r="367">
          <cell r="B367" t="str">
            <v>T694</v>
          </cell>
          <cell r="C367">
            <v>3792</v>
          </cell>
          <cell r="D367" t="str">
            <v>Public Works   PERMANENT FUND</v>
          </cell>
        </row>
        <row r="368">
          <cell r="B368" t="str">
            <v>T695</v>
          </cell>
          <cell r="C368">
            <v>3798</v>
          </cell>
          <cell r="D368" t="str">
            <v>Health and Social Services   PERMANENT FUND</v>
          </cell>
        </row>
        <row r="369">
          <cell r="B369" t="str">
            <v>T696</v>
          </cell>
          <cell r="C369">
            <v>3804</v>
          </cell>
          <cell r="D369" t="str">
            <v>Culture and Recreation  PERMANENT FUND</v>
          </cell>
        </row>
        <row r="370">
          <cell r="B370" t="str">
            <v>T697</v>
          </cell>
          <cell r="C370">
            <v>3810</v>
          </cell>
          <cell r="D370" t="str">
            <v>Community and Economic Development  PERMANENT FUND</v>
          </cell>
        </row>
        <row r="371">
          <cell r="B371" t="str">
            <v>T698</v>
          </cell>
          <cell r="C371">
            <v>3816</v>
          </cell>
          <cell r="D371" t="str">
            <v>General Government  PERMANENT FUND</v>
          </cell>
        </row>
        <row r="372">
          <cell r="B372" t="str">
            <v>T699</v>
          </cell>
          <cell r="C372">
            <v>3822</v>
          </cell>
          <cell r="D372" t="str">
            <v>Debt Service   PERMANENT FUND</v>
          </cell>
        </row>
        <row r="373">
          <cell r="B373" t="str">
            <v>T700</v>
          </cell>
          <cell r="C373">
            <v>3828</v>
          </cell>
          <cell r="D373" t="str">
            <v>Capital Projects   PERMANENT FUND</v>
          </cell>
        </row>
        <row r="374">
          <cell r="B374" t="str">
            <v>T701</v>
          </cell>
          <cell r="C374">
            <v>3834</v>
          </cell>
          <cell r="D374" t="str">
            <v>Total Government Activities  PERMANENT FUND</v>
          </cell>
        </row>
        <row r="375">
          <cell r="B375" t="str">
            <v>T702</v>
          </cell>
          <cell r="C375">
            <v>3840</v>
          </cell>
          <cell r="D375" t="str">
            <v>Public Safety  RE-EST YEAR</v>
          </cell>
        </row>
        <row r="376">
          <cell r="B376" t="str">
            <v>T703</v>
          </cell>
          <cell r="C376">
            <v>3846</v>
          </cell>
          <cell r="D376" t="str">
            <v>Public Works   RE-EST YEAR</v>
          </cell>
        </row>
        <row r="377">
          <cell r="B377" t="str">
            <v>T704</v>
          </cell>
          <cell r="C377">
            <v>3852</v>
          </cell>
          <cell r="D377" t="str">
            <v>Health and Social Services   RE-EST YEAR</v>
          </cell>
        </row>
        <row r="378">
          <cell r="B378" t="str">
            <v>T705</v>
          </cell>
          <cell r="C378">
            <v>3858</v>
          </cell>
          <cell r="D378" t="str">
            <v>Culture and Recreation  RE-EST YEAR</v>
          </cell>
        </row>
        <row r="379">
          <cell r="B379" t="str">
            <v>T706</v>
          </cell>
          <cell r="C379">
            <v>3864</v>
          </cell>
          <cell r="D379" t="str">
            <v>Community and Economic Development  RE-EST YEAR</v>
          </cell>
        </row>
        <row r="380">
          <cell r="B380" t="str">
            <v>T707</v>
          </cell>
          <cell r="C380">
            <v>3870</v>
          </cell>
          <cell r="D380" t="str">
            <v>General Government  RE-EST YEAR</v>
          </cell>
        </row>
        <row r="381">
          <cell r="B381" t="str">
            <v>T708</v>
          </cell>
          <cell r="C381">
            <v>3876</v>
          </cell>
          <cell r="D381" t="str">
            <v>Debt Service   RE-EST YEAR</v>
          </cell>
        </row>
        <row r="382">
          <cell r="B382" t="str">
            <v>T709</v>
          </cell>
          <cell r="C382">
            <v>3882</v>
          </cell>
          <cell r="D382" t="str">
            <v>Capital Projects   RE-EST YEAR</v>
          </cell>
        </row>
        <row r="383">
          <cell r="B383" t="str">
            <v>T710</v>
          </cell>
          <cell r="C383">
            <v>3888</v>
          </cell>
          <cell r="D383" t="str">
            <v>Total Government Activities  RE-EST YEAR</v>
          </cell>
        </row>
        <row r="384">
          <cell r="B384" t="str">
            <v>T711</v>
          </cell>
          <cell r="C384">
            <v>3894</v>
          </cell>
          <cell r="D384" t="str">
            <v>Business Type / Enterprises  RE-EST YEAR</v>
          </cell>
        </row>
        <row r="385">
          <cell r="B385" t="str">
            <v>T712</v>
          </cell>
          <cell r="C385">
            <v>3900</v>
          </cell>
          <cell r="D385" t="str">
            <v>Public Safety  ACTUAL YEAR</v>
          </cell>
        </row>
        <row r="386">
          <cell r="B386" t="str">
            <v>T713</v>
          </cell>
          <cell r="C386">
            <v>3906</v>
          </cell>
          <cell r="D386" t="str">
            <v>Public Works   ACTUAL YEAR</v>
          </cell>
        </row>
        <row r="387">
          <cell r="B387" t="str">
            <v>T714</v>
          </cell>
          <cell r="C387">
            <v>3912</v>
          </cell>
          <cell r="D387" t="str">
            <v>Health and Social Services   ACTUAL YEAR</v>
          </cell>
        </row>
        <row r="388">
          <cell r="B388" t="str">
            <v>T715</v>
          </cell>
          <cell r="C388">
            <v>3918</v>
          </cell>
          <cell r="D388" t="str">
            <v>Culture and Recreation  ACTUAL YEAR</v>
          </cell>
        </row>
        <row r="389">
          <cell r="B389" t="str">
            <v>T716</v>
          </cell>
          <cell r="C389">
            <v>3924</v>
          </cell>
          <cell r="D389" t="str">
            <v>Community and Economic Development  ACTUAL YEAR</v>
          </cell>
        </row>
        <row r="390">
          <cell r="B390" t="str">
            <v>T717</v>
          </cell>
          <cell r="C390">
            <v>3930</v>
          </cell>
          <cell r="D390" t="str">
            <v>General Government  ACTUAL YEAR</v>
          </cell>
        </row>
        <row r="391">
          <cell r="B391" t="str">
            <v>T718</v>
          </cell>
          <cell r="C391">
            <v>3936</v>
          </cell>
          <cell r="D391" t="str">
            <v>Debt Service   ACTUAL YEAR</v>
          </cell>
        </row>
        <row r="392">
          <cell r="B392" t="str">
            <v>T719</v>
          </cell>
          <cell r="C392">
            <v>3942</v>
          </cell>
          <cell r="D392" t="str">
            <v>Capital Projects   ACTUAL YEAR</v>
          </cell>
        </row>
        <row r="393">
          <cell r="B393" t="str">
            <v>T720</v>
          </cell>
          <cell r="C393">
            <v>3948</v>
          </cell>
          <cell r="D393" t="str">
            <v>Total Government Activities  ACTUAL YEAR</v>
          </cell>
        </row>
        <row r="394">
          <cell r="B394" t="str">
            <v>T721</v>
          </cell>
          <cell r="C394">
            <v>3954</v>
          </cell>
          <cell r="D394" t="str">
            <v>Business Type / Enterprises  ACTUAL YEAR</v>
          </cell>
        </row>
        <row r="395">
          <cell r="B395" t="str">
            <v>T722</v>
          </cell>
          <cell r="C395">
            <v>3960</v>
          </cell>
          <cell r="D395" t="str">
            <v xml:space="preserve">Continuing Appropriation CAPITAL PROJECTS FUND    CURRENT YEAR </v>
          </cell>
        </row>
        <row r="396">
          <cell r="B396" t="str">
            <v>T723</v>
          </cell>
          <cell r="C396">
            <v>3966</v>
          </cell>
          <cell r="D396" t="str">
            <v xml:space="preserve">Continuing Appropriation PROPRIETARY FUND   CURRENT YEAR </v>
          </cell>
        </row>
        <row r="397">
          <cell r="B397" t="str">
            <v>T724</v>
          </cell>
          <cell r="C397">
            <v>3972</v>
          </cell>
          <cell r="D397" t="str">
            <v xml:space="preserve">TOTAL Continuing Appropriation    CURRENT YEAR </v>
          </cell>
        </row>
        <row r="398">
          <cell r="B398" t="str">
            <v>T725</v>
          </cell>
          <cell r="C398">
            <v>3978</v>
          </cell>
          <cell r="D398" t="str">
            <v xml:space="preserve">TOTAL Continuing Appropriation     RE-EST YEAR </v>
          </cell>
        </row>
        <row r="399">
          <cell r="B399" t="str">
            <v>T291</v>
          </cell>
          <cell r="C399">
            <v>618</v>
          </cell>
          <cell r="D399" t="str">
            <v xml:space="preserve"> Ambulance     TIF SPEC REVENUES FUND</v>
          </cell>
        </row>
        <row r="400">
          <cell r="B400" t="str">
            <v>T446</v>
          </cell>
          <cell r="C400">
            <v>1992</v>
          </cell>
          <cell r="D400" t="str">
            <v xml:space="preserve">   Street Lighting                                     BUDGET YEAR</v>
          </cell>
        </row>
        <row r="401">
          <cell r="B401" t="str">
            <v>T447</v>
          </cell>
          <cell r="C401">
            <v>1998</v>
          </cell>
          <cell r="D401" t="str">
            <v xml:space="preserve">   Police Department                                          BUDGET YEAR</v>
          </cell>
        </row>
        <row r="402">
          <cell r="B402" t="str">
            <v>T448</v>
          </cell>
          <cell r="C402">
            <v>2004</v>
          </cell>
          <cell r="D402" t="str">
            <v xml:space="preserve">   Traffic Control and Safety                                          BUDGET YEAR</v>
          </cell>
        </row>
        <row r="403">
          <cell r="B403" t="str">
            <v>T449</v>
          </cell>
          <cell r="C403">
            <v>2010</v>
          </cell>
          <cell r="D403" t="str">
            <v xml:space="preserve">   Jail                                          BUDGET YEAR</v>
          </cell>
        </row>
        <row r="404">
          <cell r="B404" t="str">
            <v>T450</v>
          </cell>
          <cell r="C404">
            <v>2016</v>
          </cell>
          <cell r="D404" t="str">
            <v xml:space="preserve">   Emergency Management                                          BUDGET YEAR</v>
          </cell>
        </row>
        <row r="405">
          <cell r="B405" t="str">
            <v>T451</v>
          </cell>
          <cell r="C405">
            <v>2022</v>
          </cell>
          <cell r="D405" t="str">
            <v xml:space="preserve">   Flood Control                                          BUDGET YEAR</v>
          </cell>
        </row>
        <row r="406">
          <cell r="B406" t="str">
            <v>T452</v>
          </cell>
          <cell r="C406">
            <v>2028</v>
          </cell>
          <cell r="D406" t="str">
            <v xml:space="preserve">   Fire Department                                          BUDGET YEAR</v>
          </cell>
        </row>
        <row r="407">
          <cell r="B407" t="str">
            <v>T453</v>
          </cell>
          <cell r="C407">
            <v>2034</v>
          </cell>
          <cell r="D407" t="str">
            <v xml:space="preserve">   Ambulance                                          BUDGET YEAR</v>
          </cell>
        </row>
        <row r="408">
          <cell r="B408" t="str">
            <v>T454</v>
          </cell>
          <cell r="C408">
            <v>2040</v>
          </cell>
          <cell r="D408" t="str">
            <v xml:space="preserve">   Building Inspections                                          BUDGET YEAR</v>
          </cell>
        </row>
        <row r="409">
          <cell r="B409" t="str">
            <v>T455</v>
          </cell>
          <cell r="C409">
            <v>2046</v>
          </cell>
          <cell r="D409" t="str">
            <v xml:space="preserve">   Miscellaneous Protective Services                                          BUDGET YEAR</v>
          </cell>
        </row>
        <row r="410">
          <cell r="B410" t="str">
            <v>T456</v>
          </cell>
          <cell r="C410">
            <v>2052</v>
          </cell>
          <cell r="D410" t="str">
            <v>Other Public Safety                                          BUDGET YEAR</v>
          </cell>
        </row>
        <row r="411">
          <cell r="B411" t="str">
            <v>T457</v>
          </cell>
          <cell r="C411">
            <v>2058</v>
          </cell>
          <cell r="D411" t="str">
            <v>Total PUBLIC SAFETY    BUDGET YEAR</v>
          </cell>
        </row>
        <row r="412">
          <cell r="B412" t="str">
            <v>T458</v>
          </cell>
          <cell r="C412">
            <v>2064</v>
          </cell>
          <cell r="D412" t="str">
            <v>Total PUBLIC WORKS    BUDGET YEAR</v>
          </cell>
        </row>
        <row r="413">
          <cell r="B413" t="str">
            <v>T459</v>
          </cell>
          <cell r="C413">
            <v>2070</v>
          </cell>
          <cell r="D413" t="str">
            <v xml:space="preserve">   Welfare Assistance                                          BUDGET YEAR</v>
          </cell>
        </row>
        <row r="414">
          <cell r="B414" t="str">
            <v>T460</v>
          </cell>
          <cell r="C414">
            <v>2076</v>
          </cell>
          <cell r="D414" t="str">
            <v xml:space="preserve">   City Hospital                                          BUDGET YEAR</v>
          </cell>
        </row>
        <row r="415">
          <cell r="B415" t="str">
            <v>T461</v>
          </cell>
          <cell r="C415">
            <v>2082</v>
          </cell>
          <cell r="D415" t="str">
            <v xml:space="preserve">   Payments to Private Hospitals                                          BUDGET YEAR</v>
          </cell>
        </row>
        <row r="416">
          <cell r="B416" t="str">
            <v>T462</v>
          </cell>
          <cell r="C416">
            <v>2088</v>
          </cell>
          <cell r="D416" t="str">
            <v xml:space="preserve">   Health Regulation and Inspection                                          BUDGET YEAR</v>
          </cell>
        </row>
        <row r="417">
          <cell r="B417" t="str">
            <v>T463</v>
          </cell>
          <cell r="C417">
            <v>2094</v>
          </cell>
          <cell r="D417" t="str">
            <v xml:space="preserve">   Water, Air, and Mosquito Control                                          BUDGET YEAR</v>
          </cell>
        </row>
        <row r="418">
          <cell r="B418" t="str">
            <v>T464</v>
          </cell>
          <cell r="C418">
            <v>2100</v>
          </cell>
          <cell r="D418" t="str">
            <v xml:space="preserve">   Community Mental Health                                          BUDGET YEAR</v>
          </cell>
        </row>
        <row r="419">
          <cell r="B419" t="str">
            <v>T465</v>
          </cell>
          <cell r="C419">
            <v>2106</v>
          </cell>
          <cell r="D419" t="str">
            <v xml:space="preserve">   Other Health &amp; Social Service                                          BUDGET YEAR</v>
          </cell>
        </row>
        <row r="420">
          <cell r="B420" t="str">
            <v>T466</v>
          </cell>
          <cell r="C420">
            <v>2112</v>
          </cell>
          <cell r="D420" t="str">
            <v xml:space="preserve">   Library Services                                          BUDGET YEAR</v>
          </cell>
        </row>
        <row r="421">
          <cell r="B421" t="str">
            <v>T467</v>
          </cell>
          <cell r="C421">
            <v>2118</v>
          </cell>
          <cell r="D421" t="str">
            <v xml:space="preserve">   Museum, Band and Theater                                          BUDGET YEAR</v>
          </cell>
        </row>
        <row r="422">
          <cell r="B422" t="str">
            <v>T468</v>
          </cell>
          <cell r="C422">
            <v>2124</v>
          </cell>
          <cell r="D422" t="str">
            <v xml:space="preserve">   Parks                                                                                  BUDGET YEAR</v>
          </cell>
        </row>
        <row r="423">
          <cell r="B423" t="str">
            <v>T469</v>
          </cell>
          <cell r="C423">
            <v>2130</v>
          </cell>
          <cell r="D423" t="str">
            <v xml:space="preserve">   Community Center, Zoo, &amp; Marina                                          BUDGET YEAR</v>
          </cell>
        </row>
        <row r="424">
          <cell r="B424" t="str">
            <v>T470</v>
          </cell>
          <cell r="C424">
            <v>2136</v>
          </cell>
          <cell r="D424" t="str">
            <v xml:space="preserve">   Other Culture  and  Recreation                                           BUDGET YEAR</v>
          </cell>
        </row>
        <row r="425">
          <cell r="B425" t="str">
            <v>T471</v>
          </cell>
          <cell r="C425">
            <v>2142</v>
          </cell>
          <cell r="D425" t="str">
            <v xml:space="preserve">   Animal Control                                          BUDGET YEAR</v>
          </cell>
        </row>
        <row r="426">
          <cell r="B426" t="str">
            <v>T472</v>
          </cell>
          <cell r="C426">
            <v>2148</v>
          </cell>
          <cell r="D426" t="str">
            <v>Other Public Works                                          BUDGET YEAR</v>
          </cell>
        </row>
        <row r="427">
          <cell r="B427" t="str">
            <v>T473</v>
          </cell>
          <cell r="C427">
            <v>2160</v>
          </cell>
          <cell r="D427" t="str">
            <v>Total  HEALTH AND SOCIAL SERVICE        BUDGET YEAR</v>
          </cell>
        </row>
        <row r="428">
          <cell r="B428" t="str">
            <v>T474</v>
          </cell>
          <cell r="C428">
            <v>2166</v>
          </cell>
          <cell r="D428" t="str">
            <v xml:space="preserve">   Roads, Bridges, &amp; Sidewalks                                          BUDGET YEAR</v>
          </cell>
        </row>
        <row r="429">
          <cell r="B429" t="str">
            <v>T475</v>
          </cell>
          <cell r="C429">
            <v>2172</v>
          </cell>
          <cell r="D429" t="str">
            <v xml:space="preserve">   Snow Removal                                          BUDGET YEAR</v>
          </cell>
        </row>
        <row r="430">
          <cell r="B430" t="str">
            <v>T476</v>
          </cell>
          <cell r="C430">
            <v>2178</v>
          </cell>
          <cell r="D430" t="str">
            <v xml:space="preserve">   Highway Engineering                                          BUDGET YEAR</v>
          </cell>
        </row>
        <row r="431">
          <cell r="B431" t="str">
            <v>T477</v>
          </cell>
          <cell r="C431">
            <v>2184</v>
          </cell>
          <cell r="D431" t="str">
            <v xml:space="preserve">   Parking - Meter and Off-Street                                          BUDGET YEAR</v>
          </cell>
        </row>
        <row r="432">
          <cell r="B432" t="str">
            <v>T479</v>
          </cell>
          <cell r="C432">
            <v>2196</v>
          </cell>
          <cell r="D432" t="str">
            <v xml:space="preserve">   Landfill/Garbage                                          BUDGET YEAR</v>
          </cell>
        </row>
        <row r="433">
          <cell r="B433" t="str">
            <v>T480</v>
          </cell>
          <cell r="C433">
            <v>2202</v>
          </cell>
          <cell r="D433" t="str">
            <v xml:space="preserve">   Street Cleaning                                          BUDGET YEAR</v>
          </cell>
        </row>
        <row r="434">
          <cell r="B434" t="str">
            <v>T486</v>
          </cell>
          <cell r="C434">
            <v>2244</v>
          </cell>
          <cell r="D434" t="str">
            <v xml:space="preserve">   Cemetery                                          BUDGET YEAR</v>
          </cell>
        </row>
        <row r="435">
          <cell r="B435" t="str">
            <v>T491</v>
          </cell>
          <cell r="C435">
            <v>2274</v>
          </cell>
          <cell r="D435" t="str">
            <v>Total  CULTURAL AND RECREATION        BUDGET YEAR</v>
          </cell>
        </row>
        <row r="436">
          <cell r="B436" t="str">
            <v>T565</v>
          </cell>
          <cell r="C436">
            <v>2850</v>
          </cell>
          <cell r="D436" t="str">
            <v xml:space="preserve"> Police Department/Crime Prevention      TIF SPEC REVENUES FUND</v>
          </cell>
        </row>
        <row r="437">
          <cell r="B437" t="str">
            <v>T566</v>
          </cell>
          <cell r="C437">
            <v>2856</v>
          </cell>
          <cell r="D437" t="str">
            <v xml:space="preserve"> Jail      TIF SPEC REVENUES FUND</v>
          </cell>
        </row>
        <row r="438">
          <cell r="B438" t="str">
            <v>T567</v>
          </cell>
          <cell r="C438">
            <v>2862</v>
          </cell>
          <cell r="D438" t="str">
            <v xml:space="preserve"> Emergency Management     TIF SPEC REVENUES FUND</v>
          </cell>
        </row>
        <row r="439">
          <cell r="B439" t="str">
            <v>T568</v>
          </cell>
          <cell r="C439">
            <v>2868</v>
          </cell>
          <cell r="D439" t="str">
            <v xml:space="preserve"> Flood Control     TIF SPEC REVENUES FUND</v>
          </cell>
        </row>
        <row r="440">
          <cell r="B440" t="str">
            <v>T569</v>
          </cell>
          <cell r="C440">
            <v>2874</v>
          </cell>
          <cell r="D440" t="str">
            <v xml:space="preserve"> Fire Department     TIF SPEC REVENUES FUND</v>
          </cell>
        </row>
        <row r="441">
          <cell r="B441" t="str">
            <v>T584</v>
          </cell>
          <cell r="C441">
            <v>2976</v>
          </cell>
          <cell r="D441" t="str">
            <v xml:space="preserve"> Building Inspections     TIF SPEC REVENUES FUND</v>
          </cell>
        </row>
        <row r="442">
          <cell r="B442" t="str">
            <v>T585</v>
          </cell>
          <cell r="C442">
            <v>2982</v>
          </cell>
          <cell r="D442" t="str">
            <v xml:space="preserve"> Miscellaneous Protective Services     TIF SPEC REVENUES FUND</v>
          </cell>
        </row>
        <row r="443">
          <cell r="B443" t="str">
            <v>T586</v>
          </cell>
          <cell r="C443">
            <v>2988</v>
          </cell>
          <cell r="D443" t="str">
            <v xml:space="preserve"> Animal Control     TIF SPEC REVENUES FUND</v>
          </cell>
        </row>
        <row r="444">
          <cell r="B444" t="str">
            <v>T587</v>
          </cell>
          <cell r="C444">
            <v>2994</v>
          </cell>
          <cell r="D444" t="str">
            <v xml:space="preserve"> Other Public Safety     TIF SPEC REVENUES FUND</v>
          </cell>
        </row>
        <row r="445">
          <cell r="B445" t="str">
            <v>T588</v>
          </cell>
          <cell r="C445">
            <v>3000</v>
          </cell>
          <cell r="D445" t="str">
            <v xml:space="preserve"> Roads, Bridges, &amp; Sidewalks     TIF SPEC REVENUES FUND</v>
          </cell>
        </row>
        <row r="446">
          <cell r="B446" t="str">
            <v>T589</v>
          </cell>
          <cell r="C446">
            <v>3006</v>
          </cell>
          <cell r="D446" t="str">
            <v xml:space="preserve"> Parking - Meter and Off-Street     TIF SPEC REVENUES FUND</v>
          </cell>
        </row>
        <row r="447">
          <cell r="B447" t="str">
            <v>T590</v>
          </cell>
          <cell r="C447">
            <v>3012</v>
          </cell>
          <cell r="D447" t="str">
            <v xml:space="preserve"> Street Lighting     TIF SPEC REVENUES FUND</v>
          </cell>
        </row>
        <row r="448">
          <cell r="B448" t="str">
            <v>T591</v>
          </cell>
          <cell r="C448">
            <v>3018</v>
          </cell>
          <cell r="D448" t="str">
            <v xml:space="preserve"> Traffic Control and Safety     TIF SPEC REVENUES FUND</v>
          </cell>
        </row>
        <row r="449">
          <cell r="B449" t="str">
            <v>T592</v>
          </cell>
          <cell r="C449">
            <v>3024</v>
          </cell>
          <cell r="D449" t="str">
            <v xml:space="preserve"> Snow Removal     TIF SPEC REVENUES FUND</v>
          </cell>
        </row>
        <row r="450">
          <cell r="B450" t="str">
            <v>T593</v>
          </cell>
          <cell r="C450">
            <v>3030</v>
          </cell>
          <cell r="D450" t="str">
            <v xml:space="preserve"> Highway Engineering     TIF SPEC REVENUES FUND</v>
          </cell>
        </row>
        <row r="451">
          <cell r="B451" t="str">
            <v>T594</v>
          </cell>
          <cell r="C451">
            <v>3036</v>
          </cell>
          <cell r="D451" t="str">
            <v xml:space="preserve"> Street Cleaning     TIF SPEC REVENUES FUND</v>
          </cell>
        </row>
        <row r="452">
          <cell r="B452" t="str">
            <v>T595</v>
          </cell>
          <cell r="C452">
            <v>3042</v>
          </cell>
          <cell r="D452" t="str">
            <v xml:space="preserve"> Airport           (if not Enterprise)     TIF SPEC REVENUES FUND</v>
          </cell>
        </row>
        <row r="453">
          <cell r="B453" t="str">
            <v>T596</v>
          </cell>
          <cell r="C453">
            <v>3048</v>
          </cell>
          <cell r="D453" t="str">
            <v xml:space="preserve"> Garbage        (if not Enterprise)     TIF SPEC REVENUES FUND</v>
          </cell>
        </row>
        <row r="454">
          <cell r="B454" t="str">
            <v>T597</v>
          </cell>
          <cell r="C454">
            <v>3054</v>
          </cell>
          <cell r="D454" t="str">
            <v xml:space="preserve"> Other Public Works     TIF SPEC REVENUES FUND</v>
          </cell>
        </row>
        <row r="455">
          <cell r="B455" t="str">
            <v>T598</v>
          </cell>
          <cell r="C455">
            <v>3060</v>
          </cell>
          <cell r="D455" t="str">
            <v xml:space="preserve"> Welfare Assistance     TIF SPEC REVENUES FUND</v>
          </cell>
        </row>
        <row r="456">
          <cell r="B456" t="str">
            <v>T599</v>
          </cell>
          <cell r="C456">
            <v>3066</v>
          </cell>
          <cell r="D456" t="str">
            <v xml:space="preserve"> City Hospital     TIF SPEC REVENUES FUND</v>
          </cell>
        </row>
        <row r="457">
          <cell r="B457" t="str">
            <v>T600</v>
          </cell>
          <cell r="C457">
            <v>3072</v>
          </cell>
          <cell r="D457" t="str">
            <v xml:space="preserve"> Payments to Private Hospitals     TIF SPEC REVENUES FUND</v>
          </cell>
        </row>
        <row r="458">
          <cell r="B458" t="str">
            <v>T641</v>
          </cell>
          <cell r="C458">
            <v>3318</v>
          </cell>
          <cell r="D458" t="str">
            <v xml:space="preserve"> Health Regulation and Inspection     TIF SPEC REVENUES FUND</v>
          </cell>
        </row>
        <row r="459">
          <cell r="B459" t="str">
            <v>T642</v>
          </cell>
          <cell r="C459">
            <v>3324</v>
          </cell>
          <cell r="D459" t="str">
            <v xml:space="preserve"> Water, Air, and Mosquito Control     TIF SPEC REVENUES FUND</v>
          </cell>
        </row>
        <row r="460">
          <cell r="B460" t="str">
            <v>T643</v>
          </cell>
          <cell r="C460">
            <v>3330</v>
          </cell>
          <cell r="D460" t="str">
            <v xml:space="preserve"> Community Mental Health     TIF SPEC REVENUES FUND</v>
          </cell>
        </row>
        <row r="461">
          <cell r="B461" t="str">
            <v>T644</v>
          </cell>
          <cell r="C461">
            <v>3336</v>
          </cell>
          <cell r="D461" t="str">
            <v xml:space="preserve"> Other Health and Social Services     TIF SPEC REVENUES FUND</v>
          </cell>
        </row>
        <row r="462">
          <cell r="B462" t="str">
            <v>T645</v>
          </cell>
          <cell r="C462">
            <v>3342</v>
          </cell>
          <cell r="D462" t="str">
            <v xml:space="preserve"> Library Services    TIF SPEC REVENUES FUND</v>
          </cell>
        </row>
        <row r="463">
          <cell r="B463" t="str">
            <v>T646</v>
          </cell>
          <cell r="C463">
            <v>3348</v>
          </cell>
          <cell r="D463" t="str">
            <v xml:space="preserve"> Museum, Band and Theater     TIF SPEC REVENUES FUND</v>
          </cell>
        </row>
        <row r="464">
          <cell r="B464" t="str">
            <v>T647</v>
          </cell>
          <cell r="C464">
            <v>3354</v>
          </cell>
          <cell r="D464" t="str">
            <v xml:space="preserve"> Parks     TIF SPEC REVENUES FUND</v>
          </cell>
        </row>
        <row r="465">
          <cell r="B465" t="str">
            <v>T648</v>
          </cell>
          <cell r="C465">
            <v>3360</v>
          </cell>
          <cell r="D465" t="str">
            <v xml:space="preserve"> Recreation      TIF SPEC REVENUES FUND</v>
          </cell>
        </row>
        <row r="466">
          <cell r="B466" t="str">
            <v>T649</v>
          </cell>
          <cell r="C466">
            <v>3366</v>
          </cell>
          <cell r="D466" t="str">
            <v xml:space="preserve"> Cemetery     TIF SPEC REVENUES FUND</v>
          </cell>
        </row>
        <row r="467">
          <cell r="B467" t="str">
            <v>T650</v>
          </cell>
          <cell r="C467">
            <v>3372</v>
          </cell>
          <cell r="D467" t="str">
            <v xml:space="preserve"> Community Center, Zoo, &amp; Marina     TIF SPEC REVENUES FUND</v>
          </cell>
        </row>
        <row r="468">
          <cell r="B468" t="str">
            <v>T653</v>
          </cell>
          <cell r="C468">
            <v>3390</v>
          </cell>
          <cell r="D468" t="str">
            <v xml:space="preserve"> Other Culture and Recreation    TIF SPEC REVENUES FUND</v>
          </cell>
        </row>
        <row r="469">
          <cell r="B469" t="str">
            <v>T10</v>
          </cell>
          <cell r="C469">
            <v>3570</v>
          </cell>
          <cell r="D469" t="str">
            <v xml:space="preserve">   Recreation Activities current year expenditures</v>
          </cell>
        </row>
        <row r="470">
          <cell r="B470" t="str">
            <v>T11</v>
          </cell>
          <cell r="C470">
            <v>4296</v>
          </cell>
          <cell r="D470" t="str">
            <v xml:space="preserve"> Police Department/Crime Prevention      GENERAL FUND</v>
          </cell>
        </row>
        <row r="471">
          <cell r="B471" t="str">
            <v>T12</v>
          </cell>
          <cell r="C471">
            <v>4302</v>
          </cell>
          <cell r="D471" t="str">
            <v xml:space="preserve"> Jail      GENERAL FUND</v>
          </cell>
        </row>
        <row r="472">
          <cell r="B472" t="str">
            <v>T13</v>
          </cell>
          <cell r="C472">
            <v>4308</v>
          </cell>
          <cell r="D472" t="str">
            <v xml:space="preserve"> Emergency Management     GENERAL FUND</v>
          </cell>
        </row>
        <row r="473">
          <cell r="B473" t="str">
            <v>T14</v>
          </cell>
          <cell r="C473">
            <v>4314</v>
          </cell>
          <cell r="D473" t="str">
            <v xml:space="preserve"> Flood Control     GENERAL FUND</v>
          </cell>
        </row>
        <row r="474">
          <cell r="B474" t="str">
            <v>T15</v>
          </cell>
          <cell r="C474">
            <v>4320</v>
          </cell>
          <cell r="D474" t="str">
            <v xml:space="preserve"> Fire Department     GENERAL FUND</v>
          </cell>
        </row>
        <row r="475">
          <cell r="B475" t="str">
            <v>T16</v>
          </cell>
          <cell r="C475">
            <v>4326</v>
          </cell>
          <cell r="D475" t="str">
            <v xml:space="preserve"> Ambulance     GENERAL FUND</v>
          </cell>
        </row>
        <row r="476">
          <cell r="B476" t="str">
            <v>T17</v>
          </cell>
          <cell r="C476">
            <v>4332</v>
          </cell>
          <cell r="D476" t="str">
            <v xml:space="preserve"> Building Inspections     GENERAL FUND</v>
          </cell>
        </row>
        <row r="477">
          <cell r="B477" t="str">
            <v>T18</v>
          </cell>
          <cell r="C477">
            <v>4338</v>
          </cell>
          <cell r="D477" t="str">
            <v xml:space="preserve"> Miscellaneous Protective Services     GENERAL FUND</v>
          </cell>
        </row>
        <row r="478">
          <cell r="B478" t="str">
            <v>T19</v>
          </cell>
          <cell r="C478">
            <v>4344</v>
          </cell>
          <cell r="D478" t="str">
            <v xml:space="preserve"> Animal Control     GENERAL FUND</v>
          </cell>
        </row>
        <row r="479">
          <cell r="B479" t="str">
            <v>T20</v>
          </cell>
          <cell r="C479">
            <v>4350</v>
          </cell>
          <cell r="D479" t="str">
            <v xml:space="preserve"> Other Public Safety     GENERAL FUND</v>
          </cell>
        </row>
        <row r="480">
          <cell r="B480" t="str">
            <v>T21</v>
          </cell>
          <cell r="C480">
            <v>4356</v>
          </cell>
          <cell r="D480" t="str">
            <v xml:space="preserve"> Roads, Bridges, &amp; Sidewalks     GENERAL FUND</v>
          </cell>
        </row>
        <row r="481">
          <cell r="B481" t="str">
            <v>T22</v>
          </cell>
          <cell r="C481">
            <v>4362</v>
          </cell>
          <cell r="D481" t="str">
            <v xml:space="preserve"> Parking - Meter and Off-Street     GENERAL FUND</v>
          </cell>
        </row>
        <row r="482">
          <cell r="B482" t="str">
            <v>T23</v>
          </cell>
          <cell r="C482">
            <v>4368</v>
          </cell>
          <cell r="D482" t="str">
            <v xml:space="preserve"> Street Lighting     GENERAL FUND</v>
          </cell>
        </row>
        <row r="483">
          <cell r="B483" t="str">
            <v>T24</v>
          </cell>
          <cell r="C483">
            <v>4374</v>
          </cell>
          <cell r="D483" t="str">
            <v xml:space="preserve"> Traffic Control and Safety     GENERAL FUND</v>
          </cell>
        </row>
        <row r="484">
          <cell r="B484" t="str">
            <v>T25</v>
          </cell>
          <cell r="C484">
            <v>4380</v>
          </cell>
          <cell r="D484" t="str">
            <v xml:space="preserve"> Snow Removal     GENERAL FUND</v>
          </cell>
        </row>
        <row r="485">
          <cell r="B485" t="str">
            <v>T26</v>
          </cell>
          <cell r="C485">
            <v>4386</v>
          </cell>
          <cell r="D485" t="str">
            <v xml:space="preserve"> Highway Engineering     GENERAL FUND</v>
          </cell>
        </row>
        <row r="486">
          <cell r="B486" t="str">
            <v>T27</v>
          </cell>
          <cell r="C486">
            <v>4392</v>
          </cell>
          <cell r="D486" t="str">
            <v xml:space="preserve"> Street Cleaning     GENERAL FUND</v>
          </cell>
        </row>
        <row r="487">
          <cell r="B487" t="str">
            <v>T28</v>
          </cell>
          <cell r="C487">
            <v>4398</v>
          </cell>
          <cell r="D487" t="str">
            <v xml:space="preserve"> Airport           (if not Enterprise)     GENERAL FUND</v>
          </cell>
        </row>
        <row r="488">
          <cell r="B488" t="str">
            <v>T29</v>
          </cell>
          <cell r="C488">
            <v>4404</v>
          </cell>
          <cell r="D488" t="str">
            <v xml:space="preserve"> Garbage        (if not Enterprise)     GENERAL FUND</v>
          </cell>
        </row>
        <row r="489">
          <cell r="B489" t="str">
            <v>T30</v>
          </cell>
          <cell r="C489">
            <v>4410</v>
          </cell>
          <cell r="D489" t="str">
            <v xml:space="preserve"> Other Public Works     GENERAL FUND</v>
          </cell>
        </row>
        <row r="490">
          <cell r="B490" t="str">
            <v>T31</v>
          </cell>
          <cell r="C490">
            <v>4416</v>
          </cell>
          <cell r="D490" t="str">
            <v xml:space="preserve"> Welfare Assistance     GENERAL FUND</v>
          </cell>
        </row>
        <row r="491">
          <cell r="B491" t="str">
            <v>T32</v>
          </cell>
          <cell r="C491">
            <v>4422</v>
          </cell>
          <cell r="D491" t="str">
            <v xml:space="preserve"> City Hospital     GENERAL FUND</v>
          </cell>
        </row>
        <row r="492">
          <cell r="B492" t="str">
            <v>T33</v>
          </cell>
          <cell r="C492">
            <v>4428</v>
          </cell>
          <cell r="D492" t="str">
            <v xml:space="preserve"> Payments to Private Hospitals     GENERAL FUND</v>
          </cell>
        </row>
        <row r="493">
          <cell r="B493" t="str">
            <v>T34</v>
          </cell>
          <cell r="C493">
            <v>4434</v>
          </cell>
          <cell r="D493" t="str">
            <v xml:space="preserve"> Health Regulation and Inspection     GENERAL FUND</v>
          </cell>
        </row>
        <row r="494">
          <cell r="B494" t="str">
            <v>T35</v>
          </cell>
          <cell r="C494">
            <v>4440</v>
          </cell>
          <cell r="D494" t="str">
            <v xml:space="preserve"> Water, Air, and Mosquito Control     GENERAL FUND</v>
          </cell>
        </row>
        <row r="495">
          <cell r="B495" t="str">
            <v>T36</v>
          </cell>
          <cell r="C495">
            <v>4446</v>
          </cell>
          <cell r="D495" t="str">
            <v xml:space="preserve"> Community Mental Health     GENERAL FUND</v>
          </cell>
        </row>
        <row r="496">
          <cell r="B496" t="str">
            <v>T37</v>
          </cell>
          <cell r="C496">
            <v>4452</v>
          </cell>
          <cell r="D496" t="str">
            <v xml:space="preserve"> Other Health and Social Services     GENERAL FUND</v>
          </cell>
        </row>
        <row r="497">
          <cell r="B497" t="str">
            <v>T38</v>
          </cell>
          <cell r="C497">
            <v>4458</v>
          </cell>
          <cell r="D497" t="str">
            <v xml:space="preserve"> Police Department/Crime Prevention      SPEC REVENUES FUND</v>
          </cell>
        </row>
        <row r="498">
          <cell r="B498" t="str">
            <v>T39</v>
          </cell>
          <cell r="C498">
            <v>4464</v>
          </cell>
          <cell r="D498" t="str">
            <v xml:space="preserve"> Jail      SPEC REVENUES FUND</v>
          </cell>
        </row>
        <row r="499">
          <cell r="B499" t="str">
            <v>T40</v>
          </cell>
          <cell r="C499">
            <v>4470</v>
          </cell>
          <cell r="D499" t="str">
            <v xml:space="preserve"> Emergency Management     SPEC REVENUES FUND</v>
          </cell>
        </row>
        <row r="500">
          <cell r="B500" t="str">
            <v>T41</v>
          </cell>
          <cell r="C500">
            <v>4476</v>
          </cell>
          <cell r="D500" t="str">
            <v xml:space="preserve"> Flood Control     SPEC REVENUES FUND</v>
          </cell>
        </row>
        <row r="501">
          <cell r="B501" t="str">
            <v>T42</v>
          </cell>
          <cell r="C501">
            <v>4482</v>
          </cell>
          <cell r="D501" t="str">
            <v xml:space="preserve"> Fire Department     SPEC REVENUES FUND</v>
          </cell>
        </row>
        <row r="502">
          <cell r="B502" t="str">
            <v>T43</v>
          </cell>
          <cell r="C502">
            <v>4488</v>
          </cell>
          <cell r="D502" t="str">
            <v xml:space="preserve"> Ambulance     SPEC REVENUES FUND</v>
          </cell>
        </row>
        <row r="503">
          <cell r="B503" t="str">
            <v>T44</v>
          </cell>
          <cell r="C503">
            <v>4494</v>
          </cell>
          <cell r="D503" t="str">
            <v xml:space="preserve"> Building Inspections     SPEC REVENUES FUND</v>
          </cell>
        </row>
        <row r="504">
          <cell r="B504" t="str">
            <v>T45</v>
          </cell>
          <cell r="C504">
            <v>4500</v>
          </cell>
          <cell r="D504" t="str">
            <v xml:space="preserve"> Miscellaneous Protective Services     SPEC REVENUES FUND</v>
          </cell>
        </row>
        <row r="505">
          <cell r="B505" t="str">
            <v>T46</v>
          </cell>
          <cell r="C505">
            <v>4506</v>
          </cell>
          <cell r="D505" t="str">
            <v xml:space="preserve"> Animal Control     SPEC REVENUES FUND</v>
          </cell>
        </row>
        <row r="506">
          <cell r="B506" t="str">
            <v>T47</v>
          </cell>
          <cell r="C506">
            <v>4512</v>
          </cell>
          <cell r="D506" t="str">
            <v xml:space="preserve"> Other Public Safety     SPEC REVENUES FUND</v>
          </cell>
        </row>
        <row r="507">
          <cell r="B507" t="str">
            <v>T48</v>
          </cell>
          <cell r="C507">
            <v>4518</v>
          </cell>
          <cell r="D507" t="str">
            <v xml:space="preserve"> Roads, Bridges, &amp; Sidewalks     SPEC REVENUES FUND</v>
          </cell>
        </row>
        <row r="508">
          <cell r="B508" t="str">
            <v>T49</v>
          </cell>
          <cell r="C508">
            <v>4524</v>
          </cell>
          <cell r="D508" t="str">
            <v xml:space="preserve"> Parking - Meter and Off-Street     SPEC REVENUES FUND</v>
          </cell>
        </row>
        <row r="509">
          <cell r="B509" t="str">
            <v>T50</v>
          </cell>
          <cell r="C509">
            <v>4530</v>
          </cell>
          <cell r="D509" t="str">
            <v xml:space="preserve"> Street Lighting     SPEC REVENUES FUND</v>
          </cell>
        </row>
        <row r="510">
          <cell r="B510" t="str">
            <v>T51</v>
          </cell>
          <cell r="C510">
            <v>4536</v>
          </cell>
          <cell r="D510" t="str">
            <v xml:space="preserve"> Traffic Control and Safety     SPEC REVENUES FUND</v>
          </cell>
        </row>
        <row r="511">
          <cell r="B511" t="str">
            <v>T52</v>
          </cell>
          <cell r="C511">
            <v>4542</v>
          </cell>
          <cell r="D511" t="str">
            <v xml:space="preserve"> Snow Removal     SPEC REVENUES FUND</v>
          </cell>
        </row>
        <row r="512">
          <cell r="B512" t="str">
            <v>T53</v>
          </cell>
          <cell r="C512">
            <v>4548</v>
          </cell>
          <cell r="D512" t="str">
            <v xml:space="preserve"> Highway Engineering     SPEC REVENUES FUND</v>
          </cell>
        </row>
        <row r="513">
          <cell r="B513" t="str">
            <v>T54</v>
          </cell>
          <cell r="C513">
            <v>4554</v>
          </cell>
          <cell r="D513" t="str">
            <v xml:space="preserve"> Street Cleaning     SPEC REVENUES FUND</v>
          </cell>
        </row>
        <row r="514">
          <cell r="B514" t="str">
            <v>T55</v>
          </cell>
          <cell r="C514">
            <v>4560</v>
          </cell>
          <cell r="D514" t="str">
            <v xml:space="preserve"> Airport           (if not Enterprise)     SPEC REVENUES FUND</v>
          </cell>
        </row>
        <row r="515">
          <cell r="B515" t="str">
            <v>T56</v>
          </cell>
          <cell r="C515">
            <v>4566</v>
          </cell>
          <cell r="D515" t="str">
            <v xml:space="preserve"> Garbage        (if not Enterprise)     SPEC REVENUES FUND</v>
          </cell>
        </row>
        <row r="516">
          <cell r="B516" t="str">
            <v>T57</v>
          </cell>
          <cell r="C516">
            <v>4572</v>
          </cell>
          <cell r="D516" t="str">
            <v xml:space="preserve"> Other Public Works     SPEC REVENUES FUND</v>
          </cell>
        </row>
        <row r="517">
          <cell r="B517" t="str">
            <v>T58</v>
          </cell>
          <cell r="C517">
            <v>4578</v>
          </cell>
          <cell r="D517" t="str">
            <v xml:space="preserve"> Welfare Assistance     SPEC REVENUES FUND</v>
          </cell>
        </row>
        <row r="518">
          <cell r="B518" t="str">
            <v>T59</v>
          </cell>
          <cell r="C518">
            <v>4584</v>
          </cell>
          <cell r="D518" t="str">
            <v xml:space="preserve"> City Hospital     SPEC REVENUES FUND</v>
          </cell>
        </row>
        <row r="519">
          <cell r="B519" t="str">
            <v>T60</v>
          </cell>
          <cell r="C519">
            <v>4590</v>
          </cell>
          <cell r="D519" t="str">
            <v xml:space="preserve"> Payments to Private Hospitals     SPEC REVENUES FUND</v>
          </cell>
        </row>
        <row r="520">
          <cell r="B520" t="str">
            <v>T61</v>
          </cell>
          <cell r="C520">
            <v>4596</v>
          </cell>
          <cell r="D520" t="str">
            <v xml:space="preserve"> Health Regulation and Inspection     SPEC REVENUES FUND</v>
          </cell>
        </row>
        <row r="521">
          <cell r="B521" t="str">
            <v>T62</v>
          </cell>
          <cell r="C521">
            <v>4602</v>
          </cell>
          <cell r="D521" t="str">
            <v xml:space="preserve"> Water, Air, and Mosquito Control     SPEC REVENUES FUND</v>
          </cell>
        </row>
        <row r="522">
          <cell r="B522" t="str">
            <v>T63</v>
          </cell>
          <cell r="C522">
            <v>4608</v>
          </cell>
          <cell r="D522" t="str">
            <v xml:space="preserve"> Community Mental Health     SPEC REVENUES FUND</v>
          </cell>
        </row>
        <row r="523">
          <cell r="B523" t="str">
            <v>T64</v>
          </cell>
          <cell r="C523">
            <v>4614</v>
          </cell>
          <cell r="D523" t="str">
            <v xml:space="preserve"> Other Health and Social Services     SPEC REVENUES FUND</v>
          </cell>
        </row>
        <row r="524">
          <cell r="B524" t="str">
            <v>T732</v>
          </cell>
          <cell r="C524">
            <v>4620</v>
          </cell>
          <cell r="D524" t="str">
            <v xml:space="preserve"> Police Department/Crime Prevention      PERMANENT FUND</v>
          </cell>
        </row>
        <row r="525">
          <cell r="B525" t="str">
            <v>T733</v>
          </cell>
          <cell r="C525">
            <v>4626</v>
          </cell>
          <cell r="D525" t="str">
            <v xml:space="preserve"> Jail      PERMANENT FUND</v>
          </cell>
        </row>
        <row r="526">
          <cell r="B526" t="str">
            <v>T734</v>
          </cell>
          <cell r="C526">
            <v>4632</v>
          </cell>
          <cell r="D526" t="str">
            <v xml:space="preserve"> Emergency Management     PERMANENT FUND</v>
          </cell>
        </row>
        <row r="527">
          <cell r="B527" t="str">
            <v>T735</v>
          </cell>
          <cell r="C527">
            <v>4638</v>
          </cell>
          <cell r="D527" t="str">
            <v xml:space="preserve"> Flood Control     PERMANENT FUND</v>
          </cell>
        </row>
        <row r="528">
          <cell r="B528" t="str">
            <v>T736</v>
          </cell>
          <cell r="C528">
            <v>4644</v>
          </cell>
          <cell r="D528" t="str">
            <v xml:space="preserve"> Fire Department     PERMANENT FUND</v>
          </cell>
        </row>
        <row r="529">
          <cell r="B529" t="str">
            <v>T737</v>
          </cell>
          <cell r="C529">
            <v>4650</v>
          </cell>
          <cell r="D529" t="str">
            <v xml:space="preserve"> Ambulance     PERMANENT FUND</v>
          </cell>
        </row>
        <row r="530">
          <cell r="B530" t="str">
            <v>T738</v>
          </cell>
          <cell r="C530">
            <v>4656</v>
          </cell>
          <cell r="D530" t="str">
            <v xml:space="preserve"> Building Inspections     PERMANENT FUND</v>
          </cell>
        </row>
        <row r="531">
          <cell r="B531" t="str">
            <v>T739</v>
          </cell>
          <cell r="C531">
            <v>4662</v>
          </cell>
          <cell r="D531" t="str">
            <v xml:space="preserve"> Miscellaneous Protective Services     PERMANENT FUND</v>
          </cell>
        </row>
        <row r="532">
          <cell r="B532" t="str">
            <v>T740</v>
          </cell>
          <cell r="C532">
            <v>4668</v>
          </cell>
          <cell r="D532" t="str">
            <v xml:space="preserve"> Animal Control     PERMANENT FUND</v>
          </cell>
        </row>
        <row r="533">
          <cell r="B533" t="str">
            <v>T741</v>
          </cell>
          <cell r="C533">
            <v>4674</v>
          </cell>
          <cell r="D533" t="str">
            <v xml:space="preserve"> Other Public Safety     PERMANENT FUND</v>
          </cell>
        </row>
        <row r="534">
          <cell r="B534" t="str">
            <v>T742</v>
          </cell>
          <cell r="C534">
            <v>4680</v>
          </cell>
          <cell r="D534" t="str">
            <v xml:space="preserve"> Roads, Bridges, &amp; Sidewalks     PERMANENT FUND</v>
          </cell>
        </row>
        <row r="535">
          <cell r="B535" t="str">
            <v>T743</v>
          </cell>
          <cell r="C535">
            <v>4686</v>
          </cell>
          <cell r="D535" t="str">
            <v xml:space="preserve"> Parking - Meter and Off-Street     PERMANENT FUND</v>
          </cell>
        </row>
        <row r="536">
          <cell r="B536" t="str">
            <v>T744</v>
          </cell>
          <cell r="C536">
            <v>4692</v>
          </cell>
          <cell r="D536" t="str">
            <v xml:space="preserve"> Street Lighting     PERMANENT FUND</v>
          </cell>
        </row>
        <row r="537">
          <cell r="B537" t="str">
            <v>T745</v>
          </cell>
          <cell r="C537">
            <v>4698</v>
          </cell>
          <cell r="D537" t="str">
            <v xml:space="preserve"> Traffic Control and Safety     PERMANENT FUND</v>
          </cell>
        </row>
        <row r="538">
          <cell r="B538" t="str">
            <v>T746</v>
          </cell>
          <cell r="C538">
            <v>4704</v>
          </cell>
          <cell r="D538" t="str">
            <v xml:space="preserve"> Snow Removal     PERMANENT FUND</v>
          </cell>
        </row>
        <row r="539">
          <cell r="B539" t="str">
            <v>T747</v>
          </cell>
          <cell r="C539">
            <v>4710</v>
          </cell>
          <cell r="D539" t="str">
            <v xml:space="preserve"> Highway Engineering     PERMANENT FUND</v>
          </cell>
        </row>
        <row r="540">
          <cell r="B540" t="str">
            <v>T748</v>
          </cell>
          <cell r="C540">
            <v>4716</v>
          </cell>
          <cell r="D540" t="str">
            <v xml:space="preserve"> Street Cleaning     PERMANENT FUND</v>
          </cell>
        </row>
        <row r="541">
          <cell r="B541" t="str">
            <v>T749</v>
          </cell>
          <cell r="C541">
            <v>4722</v>
          </cell>
          <cell r="D541" t="str">
            <v xml:space="preserve"> Airport           (if not Enterprise)     PERMANENT FUND</v>
          </cell>
        </row>
        <row r="542">
          <cell r="B542" t="str">
            <v>T750</v>
          </cell>
          <cell r="C542">
            <v>4728</v>
          </cell>
          <cell r="D542" t="str">
            <v xml:space="preserve"> Garbage        (if not Enterprise)     PERMANENT FUND</v>
          </cell>
        </row>
        <row r="543">
          <cell r="B543" t="str">
            <v>T751</v>
          </cell>
          <cell r="C543">
            <v>4734</v>
          </cell>
          <cell r="D543" t="str">
            <v xml:space="preserve"> Other Public Works     PERMANENT FUND</v>
          </cell>
        </row>
        <row r="544">
          <cell r="B544" t="str">
            <v>T752</v>
          </cell>
          <cell r="C544">
            <v>4740</v>
          </cell>
          <cell r="D544" t="str">
            <v xml:space="preserve"> Welfare Assistance     PERMANENT FUND</v>
          </cell>
        </row>
        <row r="545">
          <cell r="B545" t="str">
            <v>T753</v>
          </cell>
          <cell r="C545">
            <v>4746</v>
          </cell>
          <cell r="D545" t="str">
            <v xml:space="preserve"> City Hospital     PERMANENT FUND</v>
          </cell>
        </row>
        <row r="546">
          <cell r="B546" t="str">
            <v>T754</v>
          </cell>
          <cell r="C546">
            <v>4752</v>
          </cell>
          <cell r="D546" t="str">
            <v xml:space="preserve"> Payments to Private Hospitals     PERMANENT FUND</v>
          </cell>
        </row>
        <row r="547">
          <cell r="B547" t="str">
            <v>T755</v>
          </cell>
          <cell r="C547">
            <v>4758</v>
          </cell>
          <cell r="D547" t="str">
            <v xml:space="preserve"> Health Regulation and Inspection     PERMANENT FUND</v>
          </cell>
        </row>
        <row r="548">
          <cell r="B548" t="str">
            <v>T756</v>
          </cell>
          <cell r="C548">
            <v>4764</v>
          </cell>
          <cell r="D548" t="str">
            <v xml:space="preserve"> Water, Air, and Mosquito Control     PERMANENT FUND</v>
          </cell>
        </row>
        <row r="549">
          <cell r="B549" t="str">
            <v>T757</v>
          </cell>
          <cell r="C549">
            <v>4770</v>
          </cell>
          <cell r="D549" t="str">
            <v xml:space="preserve"> Community Mental Health     PERMANENT FUND</v>
          </cell>
        </row>
        <row r="550">
          <cell r="B550" t="str">
            <v>T758</v>
          </cell>
          <cell r="C550">
            <v>4776</v>
          </cell>
          <cell r="D550" t="str">
            <v xml:space="preserve"> Other Health and Social Services     PERMANENT FUND</v>
          </cell>
        </row>
        <row r="551">
          <cell r="B551" t="str">
            <v>T759</v>
          </cell>
          <cell r="C551">
            <v>4782</v>
          </cell>
          <cell r="D551" t="str">
            <v xml:space="preserve"> Police Department/Crime Prevention      ACTUAL YEAR TOTALS </v>
          </cell>
        </row>
        <row r="552">
          <cell r="B552" t="str">
            <v>T760</v>
          </cell>
          <cell r="C552">
            <v>4788</v>
          </cell>
          <cell r="D552" t="str">
            <v xml:space="preserve"> Jail      ACTUAL YEAR TOTALS </v>
          </cell>
        </row>
        <row r="553">
          <cell r="B553" t="str">
            <v>T761</v>
          </cell>
          <cell r="C553">
            <v>4794</v>
          </cell>
          <cell r="D553" t="str">
            <v xml:space="preserve"> Emergency Management     ACTUAL YEAR TOTALS </v>
          </cell>
        </row>
        <row r="554">
          <cell r="B554" t="str">
            <v>T762</v>
          </cell>
          <cell r="C554">
            <v>4800</v>
          </cell>
          <cell r="D554" t="str">
            <v xml:space="preserve"> Flood Control     ACTUAL YEAR TOTALS </v>
          </cell>
        </row>
        <row r="555">
          <cell r="B555" t="str">
            <v>T763</v>
          </cell>
          <cell r="C555">
            <v>4806</v>
          </cell>
          <cell r="D555" t="str">
            <v xml:space="preserve"> Fire Department     ACTUAL YEAR TOTALS </v>
          </cell>
        </row>
        <row r="556">
          <cell r="B556" t="str">
            <v>T764</v>
          </cell>
          <cell r="C556">
            <v>4812</v>
          </cell>
          <cell r="D556" t="str">
            <v xml:space="preserve"> Ambulance     ACTUAL YEAR TOTALS </v>
          </cell>
        </row>
        <row r="557">
          <cell r="B557" t="str">
            <v>T765</v>
          </cell>
          <cell r="C557">
            <v>4818</v>
          </cell>
          <cell r="D557" t="str">
            <v xml:space="preserve"> Building Inspections     ACTUAL YEAR TOTALS </v>
          </cell>
        </row>
        <row r="558">
          <cell r="B558" t="str">
            <v>T766</v>
          </cell>
          <cell r="C558">
            <v>4824</v>
          </cell>
          <cell r="D558" t="str">
            <v xml:space="preserve"> Miscellaneous Protective Services     ACTUAL YEAR TOTALS </v>
          </cell>
        </row>
        <row r="559">
          <cell r="B559" t="str">
            <v>T767</v>
          </cell>
          <cell r="C559">
            <v>4830</v>
          </cell>
          <cell r="D559" t="str">
            <v xml:space="preserve"> Animal Control     ACTUAL YEAR TOTALS </v>
          </cell>
        </row>
        <row r="560">
          <cell r="B560" t="str">
            <v>T768</v>
          </cell>
          <cell r="C560">
            <v>4836</v>
          </cell>
          <cell r="D560" t="str">
            <v xml:space="preserve"> Other Public Safety     ACTUAL YEAR TOTALS </v>
          </cell>
        </row>
        <row r="561">
          <cell r="B561" t="str">
            <v>T769</v>
          </cell>
          <cell r="C561">
            <v>4842</v>
          </cell>
          <cell r="D561" t="str">
            <v xml:space="preserve"> Roads, Bridges, &amp; Sidewalks     ACTUAL YEAR TOTALS </v>
          </cell>
        </row>
        <row r="562">
          <cell r="B562" t="str">
            <v>T770</v>
          </cell>
          <cell r="C562">
            <v>4848</v>
          </cell>
          <cell r="D562" t="str">
            <v xml:space="preserve"> Parking - Meter and Off-Street     ACTUAL YEAR TOTALS </v>
          </cell>
        </row>
        <row r="563">
          <cell r="B563" t="str">
            <v>T771</v>
          </cell>
          <cell r="C563">
            <v>4854</v>
          </cell>
          <cell r="D563" t="str">
            <v xml:space="preserve"> Street Lighting     ACTUAL YEAR TOTALS </v>
          </cell>
        </row>
        <row r="564">
          <cell r="B564" t="str">
            <v>T772</v>
          </cell>
          <cell r="C564">
            <v>4860</v>
          </cell>
          <cell r="D564" t="str">
            <v xml:space="preserve"> Traffic Control and Safety     ACTUAL YEAR TOTALS </v>
          </cell>
        </row>
        <row r="565">
          <cell r="B565" t="str">
            <v>T773</v>
          </cell>
          <cell r="C565">
            <v>4866</v>
          </cell>
          <cell r="D565" t="str">
            <v xml:space="preserve"> Snow Removal     ACTUAL YEAR TOTALS </v>
          </cell>
        </row>
        <row r="566">
          <cell r="B566" t="str">
            <v>T774</v>
          </cell>
          <cell r="C566">
            <v>4872</v>
          </cell>
          <cell r="D566" t="str">
            <v xml:space="preserve"> Highway Engineering     ACTUAL YEAR TOTALS </v>
          </cell>
        </row>
        <row r="567">
          <cell r="B567" t="str">
            <v>T775</v>
          </cell>
          <cell r="C567">
            <v>4878</v>
          </cell>
          <cell r="D567" t="str">
            <v xml:space="preserve"> Street Cleaning     ACTUAL YEAR TOTALS </v>
          </cell>
        </row>
        <row r="568">
          <cell r="B568" t="str">
            <v>T776</v>
          </cell>
          <cell r="C568">
            <v>4884</v>
          </cell>
          <cell r="D568" t="str">
            <v xml:space="preserve"> Airport           (if not Enterprise)     ACTUAL YEAR TOTALS </v>
          </cell>
        </row>
        <row r="569">
          <cell r="B569" t="str">
            <v>T777</v>
          </cell>
          <cell r="C569">
            <v>4890</v>
          </cell>
          <cell r="D569" t="str">
            <v xml:space="preserve"> Garbage        (if not Enterprise)     ACTUAL YEAR TOTALS </v>
          </cell>
        </row>
        <row r="570">
          <cell r="B570" t="str">
            <v>T778</v>
          </cell>
          <cell r="C570">
            <v>4896</v>
          </cell>
          <cell r="D570" t="str">
            <v xml:space="preserve"> Other Public Works     ACTUAL YEAR TOTALS </v>
          </cell>
        </row>
        <row r="571">
          <cell r="B571" t="str">
            <v>T779</v>
          </cell>
          <cell r="C571">
            <v>4902</v>
          </cell>
          <cell r="D571" t="str">
            <v xml:space="preserve"> Welfare Assistance     ACTUAL YEAR TOTALS </v>
          </cell>
        </row>
        <row r="572">
          <cell r="B572" t="str">
            <v>T780</v>
          </cell>
          <cell r="C572">
            <v>4908</v>
          </cell>
          <cell r="D572" t="str">
            <v xml:space="preserve"> City Hospital     ACTUAL YEAR TOTALS </v>
          </cell>
        </row>
        <row r="573">
          <cell r="B573" t="str">
            <v>T781</v>
          </cell>
          <cell r="C573">
            <v>4914</v>
          </cell>
          <cell r="D573" t="str">
            <v xml:space="preserve"> Payments to Private Hospitals     ACTUAL YEAR TOTALS </v>
          </cell>
        </row>
        <row r="574">
          <cell r="B574" t="str">
            <v>T782</v>
          </cell>
          <cell r="C574">
            <v>4920</v>
          </cell>
          <cell r="D574" t="str">
            <v xml:space="preserve"> Health Regulation and Inspection     ACTUAL YEAR TOTALS </v>
          </cell>
        </row>
        <row r="575">
          <cell r="B575" t="str">
            <v>T783</v>
          </cell>
          <cell r="C575">
            <v>4926</v>
          </cell>
          <cell r="D575" t="str">
            <v xml:space="preserve"> Water, Air, and Mosquito Control     ACTUAL YEAR TOTALS </v>
          </cell>
        </row>
        <row r="576">
          <cell r="B576" t="str">
            <v>T784</v>
          </cell>
          <cell r="C576">
            <v>4932</v>
          </cell>
          <cell r="D576" t="str">
            <v xml:space="preserve"> Community Mental Health     ACTUAL YEAR TOTALS </v>
          </cell>
        </row>
        <row r="577">
          <cell r="B577" t="str">
            <v>T785</v>
          </cell>
          <cell r="C577">
            <v>4938</v>
          </cell>
          <cell r="D577" t="str">
            <v xml:space="preserve"> Other Health and Social Services     ACTUAL YEAR TOTALS </v>
          </cell>
        </row>
        <row r="578">
          <cell r="B578" t="str">
            <v>T65</v>
          </cell>
          <cell r="C578">
            <v>4944</v>
          </cell>
          <cell r="D578" t="str">
            <v xml:space="preserve"> Library Services     GENERAL FUND</v>
          </cell>
        </row>
        <row r="579">
          <cell r="B579" t="str">
            <v>T66</v>
          </cell>
          <cell r="C579">
            <v>4950</v>
          </cell>
          <cell r="D579" t="str">
            <v xml:space="preserve"> Museum, Band and Theater     GENERAL FUND</v>
          </cell>
        </row>
        <row r="580">
          <cell r="B580" t="str">
            <v>T67</v>
          </cell>
          <cell r="C580">
            <v>4956</v>
          </cell>
          <cell r="D580" t="str">
            <v xml:space="preserve"> Parks     GENERAL FUND </v>
          </cell>
        </row>
        <row r="581">
          <cell r="B581" t="str">
            <v>T68</v>
          </cell>
          <cell r="C581">
            <v>4962</v>
          </cell>
          <cell r="D581" t="str">
            <v xml:space="preserve"> Recreation      GENERAL FUND</v>
          </cell>
        </row>
        <row r="582">
          <cell r="B582" t="str">
            <v>T69</v>
          </cell>
          <cell r="C582">
            <v>4968</v>
          </cell>
          <cell r="D582" t="str">
            <v xml:space="preserve"> Cemetery     GENERAL FUND</v>
          </cell>
        </row>
        <row r="583">
          <cell r="B583" t="str">
            <v>T70</v>
          </cell>
          <cell r="C583">
            <v>4974</v>
          </cell>
          <cell r="D583" t="str">
            <v xml:space="preserve"> Community Center, Zoo, &amp; Marina     GENERAL FUND</v>
          </cell>
        </row>
        <row r="584">
          <cell r="B584" t="str">
            <v>T71</v>
          </cell>
          <cell r="C584">
            <v>4980</v>
          </cell>
          <cell r="D584" t="str">
            <v xml:space="preserve"> Other Culture and Recreation     GENERAL FUND</v>
          </cell>
        </row>
        <row r="585">
          <cell r="B585" t="str">
            <v>T84</v>
          </cell>
          <cell r="C585">
            <v>5058</v>
          </cell>
          <cell r="D585" t="str">
            <v xml:space="preserve"> Library Services     SPEC REVENUES FUND</v>
          </cell>
        </row>
        <row r="586">
          <cell r="B586" t="str">
            <v>T85</v>
          </cell>
          <cell r="C586">
            <v>5064</v>
          </cell>
          <cell r="D586" t="str">
            <v xml:space="preserve"> Museum, Band and Theater     SPEC REVENUES FUND</v>
          </cell>
        </row>
        <row r="587">
          <cell r="B587" t="str">
            <v>T86</v>
          </cell>
          <cell r="C587">
            <v>5070</v>
          </cell>
          <cell r="D587" t="str">
            <v xml:space="preserve"> Parks     SPEC REVENUES FUND </v>
          </cell>
        </row>
        <row r="588">
          <cell r="B588" t="str">
            <v>T87</v>
          </cell>
          <cell r="C588">
            <v>5076</v>
          </cell>
          <cell r="D588" t="str">
            <v xml:space="preserve"> Recreation      SPEC REVENUES FUND</v>
          </cell>
        </row>
        <row r="589">
          <cell r="B589" t="str">
            <v>T88</v>
          </cell>
          <cell r="C589">
            <v>5082</v>
          </cell>
          <cell r="D589" t="str">
            <v xml:space="preserve"> Cemetery     SPEC REVENUES FUND</v>
          </cell>
        </row>
        <row r="590">
          <cell r="B590" t="str">
            <v>T89</v>
          </cell>
          <cell r="C590">
            <v>5088</v>
          </cell>
          <cell r="D590" t="str">
            <v xml:space="preserve"> Community Center, Zoo, &amp; Marina     SPEC REVENUES FUND</v>
          </cell>
        </row>
        <row r="591">
          <cell r="B591" t="str">
            <v>T90</v>
          </cell>
          <cell r="C591">
            <v>5094</v>
          </cell>
          <cell r="D591" t="str">
            <v xml:space="preserve"> Other Culture and Recreation     SPEC REVENUES FUND</v>
          </cell>
        </row>
        <row r="592">
          <cell r="B592" t="str">
            <v>T786</v>
          </cell>
          <cell r="C592">
            <v>5172</v>
          </cell>
          <cell r="D592" t="str">
            <v xml:space="preserve"> Library Services     PERMANENT FUND</v>
          </cell>
        </row>
        <row r="593">
          <cell r="B593" t="str">
            <v>T787</v>
          </cell>
          <cell r="C593">
            <v>5178</v>
          </cell>
          <cell r="D593" t="str">
            <v xml:space="preserve"> Museum, Band and Theater     PERMANENT FUND</v>
          </cell>
        </row>
        <row r="594">
          <cell r="B594" t="str">
            <v>T788</v>
          </cell>
          <cell r="C594">
            <v>5184</v>
          </cell>
          <cell r="D594" t="str">
            <v xml:space="preserve"> Parks     PERMANENT FUND </v>
          </cell>
        </row>
        <row r="595">
          <cell r="B595" t="str">
            <v>T789</v>
          </cell>
          <cell r="C595">
            <v>5190</v>
          </cell>
          <cell r="D595" t="str">
            <v xml:space="preserve"> Recreation      PERMANENT FUND</v>
          </cell>
        </row>
        <row r="596">
          <cell r="B596" t="str">
            <v>T790</v>
          </cell>
          <cell r="C596">
            <v>5196</v>
          </cell>
          <cell r="D596" t="str">
            <v xml:space="preserve"> Cemetery     PERMANENT FUND</v>
          </cell>
        </row>
        <row r="597">
          <cell r="B597" t="str">
            <v>T791</v>
          </cell>
          <cell r="C597">
            <v>5202</v>
          </cell>
          <cell r="D597" t="str">
            <v xml:space="preserve"> Community Center, Zoo, &amp; Marina     PERMANENT FUND</v>
          </cell>
        </row>
        <row r="598">
          <cell r="B598" t="str">
            <v>T792</v>
          </cell>
          <cell r="C598">
            <v>5208</v>
          </cell>
          <cell r="D598" t="str">
            <v xml:space="preserve"> Other Culture and Recreation     PERMANENT FUND</v>
          </cell>
        </row>
        <row r="599">
          <cell r="B599" t="str">
            <v>T805</v>
          </cell>
          <cell r="C599">
            <v>5286</v>
          </cell>
          <cell r="D599" t="str">
            <v xml:space="preserve"> Library Services     ACTUAL YEAR TOTAL </v>
          </cell>
        </row>
        <row r="600">
          <cell r="B600" t="str">
            <v>T806</v>
          </cell>
          <cell r="C600">
            <v>5292</v>
          </cell>
          <cell r="D600" t="str">
            <v xml:space="preserve"> Museum, Band and Theater     ACTUAL YEAR TOTAL </v>
          </cell>
        </row>
        <row r="601">
          <cell r="B601" t="str">
            <v>T807</v>
          </cell>
          <cell r="C601">
            <v>5298</v>
          </cell>
          <cell r="D601" t="str">
            <v xml:space="preserve"> Parks     ACTUAL YEAR TOTAL  </v>
          </cell>
        </row>
        <row r="602">
          <cell r="B602" t="str">
            <v>T808</v>
          </cell>
          <cell r="C602">
            <v>5304</v>
          </cell>
          <cell r="D602" t="str">
            <v xml:space="preserve"> Recreation      ACTUAL YEAR TOTAL </v>
          </cell>
        </row>
        <row r="603">
          <cell r="B603" t="str">
            <v>T809</v>
          </cell>
          <cell r="C603">
            <v>5310</v>
          </cell>
          <cell r="D603" t="str">
            <v xml:space="preserve"> Cemetery     ACTUAL YEAR TOTAL </v>
          </cell>
        </row>
        <row r="604">
          <cell r="B604" t="str">
            <v>T810</v>
          </cell>
          <cell r="C604">
            <v>5316</v>
          </cell>
          <cell r="D604" t="str">
            <v xml:space="preserve"> Community Center, Zoo, &amp; Marina     ACTUAL YEAR TOTAL </v>
          </cell>
        </row>
        <row r="605">
          <cell r="B605" t="str">
            <v>T811</v>
          </cell>
          <cell r="C605">
            <v>5322</v>
          </cell>
          <cell r="D605" t="str">
            <v xml:space="preserve"> Other Culture and Recreation     ACTUAL YEAR TOTAL </v>
          </cell>
        </row>
        <row r="606">
          <cell r="B606" t="str">
            <v>T942</v>
          </cell>
          <cell r="C606">
            <v>6420</v>
          </cell>
          <cell r="D606" t="str">
            <v>Exp P1 Expenditure Airport  Non proprietary           BUDGET YEAR              EXPENIDITURES</v>
          </cell>
        </row>
        <row r="607">
          <cell r="B607" t="str">
            <v>T1</v>
          </cell>
          <cell r="C607">
            <v>606</v>
          </cell>
          <cell r="D607" t="str">
            <v xml:space="preserve">   Gov Capital Projects                      GENERAL FUND</v>
          </cell>
        </row>
        <row r="608">
          <cell r="B608" t="str">
            <v>T2</v>
          </cell>
          <cell r="C608">
            <v>612</v>
          </cell>
          <cell r="D608" t="str">
            <v xml:space="preserve">   TIF Capital Projects                             GENERAL FUND</v>
          </cell>
        </row>
        <row r="609">
          <cell r="B609" t="str">
            <v>T3</v>
          </cell>
          <cell r="C609">
            <v>624</v>
          </cell>
          <cell r="D609" t="str">
            <v xml:space="preserve">   TIF Capital Projects                            SPEC REVENUES FUND</v>
          </cell>
        </row>
        <row r="610">
          <cell r="B610" t="str">
            <v>T4</v>
          </cell>
          <cell r="C610">
            <v>636</v>
          </cell>
          <cell r="D610" t="str">
            <v xml:space="preserve">   Gov Capital Projects                      SPEC REVENUES FUND</v>
          </cell>
        </row>
        <row r="611">
          <cell r="B611" t="str">
            <v>T5</v>
          </cell>
          <cell r="C611">
            <v>642</v>
          </cell>
          <cell r="D611" t="str">
            <v xml:space="preserve">   TIF Capital Projects                         TIF  SPEC REVENUES FUND</v>
          </cell>
        </row>
        <row r="612">
          <cell r="B612" t="str">
            <v>T292</v>
          </cell>
          <cell r="C612">
            <v>648</v>
          </cell>
          <cell r="D612" t="str">
            <v xml:space="preserve">   Gov Capital Projects                      ACTUAL YEAR TOTAL</v>
          </cell>
        </row>
        <row r="613">
          <cell r="B613" t="str">
            <v>T294</v>
          </cell>
          <cell r="C613">
            <v>774</v>
          </cell>
          <cell r="D613" t="str">
            <v xml:space="preserve">   Gov Capital Projects                      PERMANENT FUND</v>
          </cell>
        </row>
        <row r="614">
          <cell r="B614" t="str">
            <v>T295</v>
          </cell>
          <cell r="C614">
            <v>780</v>
          </cell>
          <cell r="D614" t="str">
            <v xml:space="preserve">   TIF Capital Projects                         PERMANENT FUND</v>
          </cell>
        </row>
        <row r="615">
          <cell r="B615" t="str">
            <v>T296</v>
          </cell>
          <cell r="C615">
            <v>786</v>
          </cell>
          <cell r="D615" t="str">
            <v xml:space="preserve">   Gov Capital Projects                      BUDGET YEAR</v>
          </cell>
        </row>
        <row r="616">
          <cell r="B616" t="str">
            <v>T297</v>
          </cell>
          <cell r="C616">
            <v>792</v>
          </cell>
          <cell r="D616" t="str">
            <v xml:space="preserve">   TIF Capital Projects                         BUDGET YEAR</v>
          </cell>
        </row>
        <row r="617">
          <cell r="B617" t="str">
            <v>T298</v>
          </cell>
          <cell r="C617">
            <v>804</v>
          </cell>
          <cell r="D617" t="str">
            <v xml:space="preserve">   Gov Capital Projects                      RE-ESTIMATED YEAR</v>
          </cell>
        </row>
        <row r="618">
          <cell r="B618" t="str">
            <v>T299</v>
          </cell>
          <cell r="C618">
            <v>810</v>
          </cell>
          <cell r="D618" t="str">
            <v xml:space="preserve">   TIF Capital Projects                         RE-ESTIMATED YEAR</v>
          </cell>
        </row>
        <row r="619">
          <cell r="B619" t="str">
            <v>T300</v>
          </cell>
          <cell r="C619">
            <v>816</v>
          </cell>
          <cell r="D619" t="str">
            <v xml:space="preserve">   TIF Capital Projects                         ACTUAL YEAR TOTAL</v>
          </cell>
        </row>
        <row r="620">
          <cell r="B620" t="str">
            <v>T316</v>
          </cell>
          <cell r="C620">
            <v>942</v>
          </cell>
          <cell r="D620" t="str">
            <v xml:space="preserve">   Gov Capital Projects                      CAPITAL PROJECTS FUND</v>
          </cell>
        </row>
        <row r="621">
          <cell r="B621" t="str">
            <v>T317</v>
          </cell>
          <cell r="C621">
            <v>948</v>
          </cell>
          <cell r="D621" t="str">
            <v xml:space="preserve">   TIF Capital Projects                         CAPITAL PROJECTS FUND</v>
          </cell>
        </row>
        <row r="622">
          <cell r="B622" t="str">
            <v>T478</v>
          </cell>
          <cell r="C622">
            <v>2190</v>
          </cell>
          <cell r="D622" t="str">
            <v xml:space="preserve">   Sewers and Sewage Disposal                                          BUDGET YEAR</v>
          </cell>
        </row>
        <row r="623">
          <cell r="B623" t="str">
            <v>T481</v>
          </cell>
          <cell r="C623">
            <v>2208</v>
          </cell>
          <cell r="D623" t="str">
            <v xml:space="preserve">   Water Utility                                          BUDGET YEAR</v>
          </cell>
        </row>
        <row r="624">
          <cell r="B624" t="str">
            <v>T482</v>
          </cell>
          <cell r="C624">
            <v>2214</v>
          </cell>
          <cell r="D624" t="str">
            <v xml:space="preserve">   Electric Utility                                          BUDGET YEAR</v>
          </cell>
        </row>
        <row r="625">
          <cell r="B625" t="str">
            <v>T483</v>
          </cell>
          <cell r="C625">
            <v>2220</v>
          </cell>
          <cell r="D625" t="str">
            <v xml:space="preserve">   Gas Utility                                          BUDGET YEAR</v>
          </cell>
        </row>
        <row r="626">
          <cell r="B626" t="str">
            <v>T484</v>
          </cell>
          <cell r="C626">
            <v>2232</v>
          </cell>
          <cell r="D626" t="str">
            <v xml:space="preserve">   Transit                                          BUDGET YEAR</v>
          </cell>
        </row>
        <row r="627">
          <cell r="B627" t="str">
            <v>T485</v>
          </cell>
          <cell r="C627">
            <v>2238</v>
          </cell>
          <cell r="D627" t="str">
            <v xml:space="preserve">   Airport                                          BUDGET YEAR</v>
          </cell>
        </row>
        <row r="628">
          <cell r="B628" t="str">
            <v>T487</v>
          </cell>
          <cell r="C628">
            <v>2250</v>
          </cell>
          <cell r="D628" t="str">
            <v xml:space="preserve">   Community Beautification                                          BUDGET YEAR</v>
          </cell>
        </row>
        <row r="629">
          <cell r="B629" t="str">
            <v>T488</v>
          </cell>
          <cell r="C629">
            <v>2256</v>
          </cell>
          <cell r="D629" t="str">
            <v xml:space="preserve">   Economic Development                                          BUDGET YEAR</v>
          </cell>
        </row>
        <row r="630">
          <cell r="B630" t="str">
            <v>T489</v>
          </cell>
          <cell r="C630">
            <v>2262</v>
          </cell>
          <cell r="D630" t="str">
            <v xml:space="preserve">   Housing and Urban Renewal                                          BUDGET YEAR</v>
          </cell>
        </row>
        <row r="631">
          <cell r="B631" t="str">
            <v>T490</v>
          </cell>
          <cell r="C631">
            <v>2268</v>
          </cell>
          <cell r="D631" t="str">
            <v xml:space="preserve">   Other Community and Economic Development                                          BUDGET YEAR</v>
          </cell>
        </row>
        <row r="632">
          <cell r="B632" t="str">
            <v>T492</v>
          </cell>
          <cell r="C632">
            <v>2280</v>
          </cell>
          <cell r="D632" t="str">
            <v>Total  COMMUNITY AND ECONOMIC DEVELOPMENT        BUDGET YEAR</v>
          </cell>
        </row>
        <row r="633">
          <cell r="B633" t="str">
            <v>T493</v>
          </cell>
          <cell r="C633">
            <v>2286</v>
          </cell>
          <cell r="D633" t="str">
            <v xml:space="preserve">Total  GENERAL GOVERNMENT       BUDGET YEAR     </v>
          </cell>
        </row>
        <row r="634">
          <cell r="B634" t="str">
            <v>T494</v>
          </cell>
          <cell r="C634">
            <v>2292</v>
          </cell>
          <cell r="D634" t="str">
            <v>Total  BUSINESS TYPE ACTIVITIES       BUDGET YEAR</v>
          </cell>
        </row>
        <row r="635">
          <cell r="B635" t="str">
            <v>T495</v>
          </cell>
          <cell r="C635">
            <v>2298</v>
          </cell>
          <cell r="D635" t="str">
            <v xml:space="preserve">   Mayor, Council, &amp; City Manager                                          BUDGET YEAR</v>
          </cell>
        </row>
        <row r="636">
          <cell r="B636" t="str">
            <v>T496</v>
          </cell>
          <cell r="C636">
            <v>2304</v>
          </cell>
          <cell r="D636" t="str">
            <v xml:space="preserve">   Clerk, Treasurer, &amp; Finance Adm.                                          BUDGET YEAR</v>
          </cell>
        </row>
        <row r="637">
          <cell r="B637" t="str">
            <v>T497</v>
          </cell>
          <cell r="C637">
            <v>2310</v>
          </cell>
          <cell r="D637" t="str">
            <v xml:space="preserve">   Elections                                          BUDGET YEAR</v>
          </cell>
        </row>
        <row r="638">
          <cell r="B638" t="str">
            <v>T498</v>
          </cell>
          <cell r="C638">
            <v>2316</v>
          </cell>
          <cell r="D638" t="str">
            <v xml:space="preserve">   Legal Services &amp; City Attorney                                          BUDGET YEAR</v>
          </cell>
        </row>
        <row r="639">
          <cell r="B639" t="str">
            <v>T499</v>
          </cell>
          <cell r="C639">
            <v>2322</v>
          </cell>
          <cell r="D639" t="str">
            <v xml:space="preserve">   Planning &amp; Zoning                                          BUDGET YEAR</v>
          </cell>
        </row>
        <row r="640">
          <cell r="B640" t="str">
            <v>T500</v>
          </cell>
          <cell r="C640">
            <v>2328</v>
          </cell>
          <cell r="D640" t="str">
            <v xml:space="preserve">   City Hall &amp; General Buildings                                          BUDGET YEAR</v>
          </cell>
        </row>
        <row r="641">
          <cell r="B641" t="str">
            <v>T501</v>
          </cell>
          <cell r="C641">
            <v>2334</v>
          </cell>
          <cell r="D641" t="str">
            <v xml:space="preserve">   Other General Government                                          BUDGET YEAR</v>
          </cell>
        </row>
        <row r="642">
          <cell r="B642" t="str">
            <v>T502</v>
          </cell>
          <cell r="C642">
            <v>2340</v>
          </cell>
          <cell r="D642" t="str">
            <v xml:space="preserve">   Tort Liability                                          BUDGET YEAR</v>
          </cell>
        </row>
        <row r="643">
          <cell r="B643" t="str">
            <v>T503</v>
          </cell>
          <cell r="C643">
            <v>2346</v>
          </cell>
          <cell r="D643" t="str">
            <v xml:space="preserve">   Landfill and Garbage     ENTERPRISE                                          BUDGET YEAR</v>
          </cell>
        </row>
        <row r="644">
          <cell r="B644" t="str">
            <v>T543</v>
          </cell>
          <cell r="C644">
            <v>2706</v>
          </cell>
          <cell r="D644" t="str">
            <v xml:space="preserve">   Cable TV, Internet &amp; Telephone     PROPRIETARY  &amp;   BUDGET YEAR  EXPENDITURES</v>
          </cell>
        </row>
        <row r="645">
          <cell r="B645" t="str">
            <v>T544</v>
          </cell>
          <cell r="C645">
            <v>2712</v>
          </cell>
          <cell r="D645" t="str">
            <v xml:space="preserve">   Housing Authority       PROPRIETARY  &amp;   BUDGET YEAR  EXPENDITURES</v>
          </cell>
        </row>
        <row r="646">
          <cell r="B646" t="str">
            <v>T545</v>
          </cell>
          <cell r="C646">
            <v>2718</v>
          </cell>
          <cell r="D646" t="str">
            <v xml:space="preserve">   Storm Water Utility      PROPRIETARY &amp;   BUDGET YEAR  EXPENDITURES</v>
          </cell>
        </row>
        <row r="647">
          <cell r="B647" t="str">
            <v>T546</v>
          </cell>
          <cell r="C647">
            <v>2724</v>
          </cell>
          <cell r="D647" t="str">
            <v xml:space="preserve">   Other Business Type Activities       PROPRIETARY  &amp;   BUDGET YEAR  EXPENDITURES</v>
          </cell>
        </row>
        <row r="648">
          <cell r="B648" t="str">
            <v>T547</v>
          </cell>
          <cell r="C648">
            <v>2730</v>
          </cell>
          <cell r="D648" t="str">
            <v xml:space="preserve">   Enterprise  Debt Service        PROPRIETARY    &amp;   BUDGET YEAR  EXPENDITURES</v>
          </cell>
        </row>
        <row r="649">
          <cell r="B649" t="str">
            <v>T548</v>
          </cell>
          <cell r="C649">
            <v>2736</v>
          </cell>
          <cell r="D649" t="str">
            <v xml:space="preserve">   Enterprise TIF Capital Projects        PROPRIETARY   &amp;   BUDGET YEAR  EXPENDITURES</v>
          </cell>
        </row>
        <row r="650">
          <cell r="B650" t="str">
            <v>T6</v>
          </cell>
          <cell r="C650">
            <v>2754</v>
          </cell>
          <cell r="D650" t="str">
            <v xml:space="preserve">  Internal TIF Loan   Transfers Out                         GENERAL FUND</v>
          </cell>
        </row>
        <row r="651">
          <cell r="B651" t="str">
            <v>T7</v>
          </cell>
          <cell r="C651">
            <v>2760</v>
          </cell>
          <cell r="D651" t="str">
            <v xml:space="preserve">  Internal TIF Loan   Transfers Out                         SPECIAL REVENUES FUND</v>
          </cell>
        </row>
        <row r="652">
          <cell r="B652" t="str">
            <v>T551</v>
          </cell>
          <cell r="C652">
            <v>2766</v>
          </cell>
          <cell r="D652" t="str">
            <v xml:space="preserve">  Internal TIF Loan   Transfers Out                         TIF SPECIAL REVENUES FUND</v>
          </cell>
        </row>
        <row r="653">
          <cell r="B653" t="str">
            <v>T552</v>
          </cell>
          <cell r="C653">
            <v>2772</v>
          </cell>
          <cell r="D653" t="str">
            <v xml:space="preserve">  Internal TIF Loan   Transfers Out                         DEBT SERVICE FUND</v>
          </cell>
        </row>
        <row r="654">
          <cell r="B654" t="str">
            <v>T553</v>
          </cell>
          <cell r="C654">
            <v>2778</v>
          </cell>
          <cell r="D654" t="str">
            <v xml:space="preserve">  Internal TIF Loan   Transfers Out                         CAPITAL PROJECTS FUND</v>
          </cell>
        </row>
        <row r="655">
          <cell r="B655" t="str">
            <v>T554</v>
          </cell>
          <cell r="C655">
            <v>2784</v>
          </cell>
          <cell r="D655" t="str">
            <v xml:space="preserve">  Internal TIF Loan   Transfers Out                         PERMANENT FUND</v>
          </cell>
        </row>
        <row r="656">
          <cell r="B656" t="str">
            <v>T555</v>
          </cell>
          <cell r="C656">
            <v>2790</v>
          </cell>
          <cell r="D656" t="str">
            <v xml:space="preserve">  Internal TIF Loan   Transfers Out                         PROPRIETARY FUND</v>
          </cell>
        </row>
        <row r="657">
          <cell r="B657" t="str">
            <v>T556</v>
          </cell>
          <cell r="C657">
            <v>2796</v>
          </cell>
          <cell r="D657" t="str">
            <v xml:space="preserve">  Internal TIF Loan   Transfers Out                         BUDGET YEAR</v>
          </cell>
        </row>
        <row r="658">
          <cell r="B658" t="str">
            <v>T558</v>
          </cell>
          <cell r="C658">
            <v>2808</v>
          </cell>
          <cell r="D658" t="str">
            <v xml:space="preserve">  Internal TIF Loan   Transfers Out                         RE-ESTIMATED YEAR</v>
          </cell>
        </row>
        <row r="659">
          <cell r="B659" t="str">
            <v>T559</v>
          </cell>
          <cell r="C659">
            <v>2814</v>
          </cell>
          <cell r="D659" t="str">
            <v xml:space="preserve">  Internal TIF Loan   Transfers Out                         ACTUAL YEAR</v>
          </cell>
        </row>
        <row r="660">
          <cell r="B660" t="str">
            <v>T562</v>
          </cell>
          <cell r="C660">
            <v>2832</v>
          </cell>
          <cell r="D660" t="str">
            <v xml:space="preserve">    REBATES &amp; PYMTS from TIF DEBT page  TIF SPEC REVENUES FUND</v>
          </cell>
        </row>
        <row r="661">
          <cell r="B661" t="str">
            <v>T8</v>
          </cell>
          <cell r="C661">
            <v>2916</v>
          </cell>
          <cell r="D661" t="str">
            <v xml:space="preserve">  Regular    Transfers Out                         GENERAL FUND</v>
          </cell>
        </row>
        <row r="662">
          <cell r="B662" t="str">
            <v>T9</v>
          </cell>
          <cell r="C662">
            <v>2922</v>
          </cell>
          <cell r="D662" t="str">
            <v xml:space="preserve">  Regular    Transfers Out                         SPECIAL REVENUES FUND</v>
          </cell>
        </row>
        <row r="663">
          <cell r="B663" t="str">
            <v>T576</v>
          </cell>
          <cell r="C663">
            <v>2928</v>
          </cell>
          <cell r="D663" t="str">
            <v xml:space="preserve">  Regular    Transfers Out                         TIF SPECIAL REVENUES FUND</v>
          </cell>
        </row>
        <row r="664">
          <cell r="B664" t="str">
            <v>T577</v>
          </cell>
          <cell r="C664">
            <v>2934</v>
          </cell>
          <cell r="D664" t="str">
            <v xml:space="preserve">  Regular    Transfers Out                         DEBT SERVICE FUND</v>
          </cell>
        </row>
        <row r="665">
          <cell r="B665" t="str">
            <v>T578</v>
          </cell>
          <cell r="C665">
            <v>2940</v>
          </cell>
          <cell r="D665" t="str">
            <v xml:space="preserve">  Regular    Transfers Out                         CAPITAL PROJECTS FUND</v>
          </cell>
        </row>
        <row r="666">
          <cell r="B666" t="str">
            <v>T579</v>
          </cell>
          <cell r="C666">
            <v>2946</v>
          </cell>
          <cell r="D666" t="str">
            <v xml:space="preserve">  Regular    Transfers Out                         PERMANENT FUND</v>
          </cell>
        </row>
        <row r="667">
          <cell r="B667" t="str">
            <v>T580</v>
          </cell>
          <cell r="C667">
            <v>2952</v>
          </cell>
          <cell r="D667" t="str">
            <v xml:space="preserve">  Regular    Transfers Out                         PROPRIETARY FUND</v>
          </cell>
        </row>
        <row r="668">
          <cell r="B668" t="str">
            <v>T581</v>
          </cell>
          <cell r="C668">
            <v>2958</v>
          </cell>
          <cell r="D668" t="str">
            <v xml:space="preserve">  Regular    Transfers Out                         BUDGET YEAR</v>
          </cell>
        </row>
        <row r="669">
          <cell r="B669" t="str">
            <v>T582</v>
          </cell>
          <cell r="C669">
            <v>2964</v>
          </cell>
          <cell r="D669" t="str">
            <v xml:space="preserve">  Regular    Transfers Out                         RE-ESTIMATED YEAR</v>
          </cell>
        </row>
        <row r="670">
          <cell r="B670" t="str">
            <v>T583</v>
          </cell>
          <cell r="C670">
            <v>2970</v>
          </cell>
          <cell r="D670" t="str">
            <v xml:space="preserve">  Regular    Transfers Out                         ACTUAL YEAR</v>
          </cell>
        </row>
        <row r="671">
          <cell r="B671" t="str">
            <v>T654</v>
          </cell>
          <cell r="C671">
            <v>3396</v>
          </cell>
          <cell r="D671" t="str">
            <v xml:space="preserve"> Community Beautification     TIF  SPEC REVENUES FUND</v>
          </cell>
        </row>
        <row r="672">
          <cell r="B672" t="str">
            <v>T655</v>
          </cell>
          <cell r="C672">
            <v>3402</v>
          </cell>
          <cell r="D672" t="str">
            <v xml:space="preserve"> Economic Development     TIF  SPEC REVENUES FUND</v>
          </cell>
        </row>
        <row r="673">
          <cell r="B673" t="str">
            <v>T658</v>
          </cell>
          <cell r="C673">
            <v>3420</v>
          </cell>
          <cell r="D673" t="str">
            <v xml:space="preserve"> Housing and Urban Renewal     TIF  SPEC REVENUES FUND</v>
          </cell>
        </row>
        <row r="674">
          <cell r="B674" t="str">
            <v>T659</v>
          </cell>
          <cell r="C674">
            <v>3426</v>
          </cell>
          <cell r="D674" t="str">
            <v xml:space="preserve"> Planning &amp; Zoning     TIF  SPEC REVENUES FUND</v>
          </cell>
        </row>
        <row r="675">
          <cell r="B675" t="str">
            <v>T660</v>
          </cell>
          <cell r="C675">
            <v>3432</v>
          </cell>
          <cell r="D675" t="str">
            <v xml:space="preserve"> Other Com &amp; Econ Development     TIF  SPEC REVENUES FUND</v>
          </cell>
        </row>
        <row r="676">
          <cell r="B676" t="str">
            <v>T663</v>
          </cell>
          <cell r="C676">
            <v>3450</v>
          </cell>
          <cell r="D676" t="str">
            <v xml:space="preserve"> Mayor, Council, &amp; City Manager     TIF  SPEC REVENUES FUND</v>
          </cell>
        </row>
        <row r="677">
          <cell r="B677" t="str">
            <v>T664</v>
          </cell>
          <cell r="C677">
            <v>3456</v>
          </cell>
          <cell r="D677" t="str">
            <v xml:space="preserve"> Clerk, Treasurer, &amp; Finance Adm.     TIF  SPEC REVENUES FUND</v>
          </cell>
        </row>
        <row r="678">
          <cell r="B678" t="str">
            <v>T665</v>
          </cell>
          <cell r="C678">
            <v>3462</v>
          </cell>
          <cell r="D678" t="str">
            <v xml:space="preserve"> Elections     TIF  SPEC REVENUES FUND</v>
          </cell>
        </row>
        <row r="679">
          <cell r="B679" t="str">
            <v>T666</v>
          </cell>
          <cell r="C679">
            <v>3468</v>
          </cell>
          <cell r="D679" t="str">
            <v xml:space="preserve"> Legal Services &amp; City Attorney     TIF  SPEC REVENUES FUND</v>
          </cell>
        </row>
        <row r="680">
          <cell r="B680" t="str">
            <v>T667</v>
          </cell>
          <cell r="C680">
            <v>3474</v>
          </cell>
          <cell r="D680" t="str">
            <v xml:space="preserve"> City Hall &amp; General Buildings     TIF  SPEC REVENUES FUND</v>
          </cell>
        </row>
        <row r="681">
          <cell r="B681" t="str">
            <v>T668</v>
          </cell>
          <cell r="C681">
            <v>3480</v>
          </cell>
          <cell r="D681" t="str">
            <v xml:space="preserve"> Tort Liability     TIF  SPEC REVENUES FUND</v>
          </cell>
        </row>
        <row r="682">
          <cell r="B682" t="str">
            <v>T675</v>
          </cell>
          <cell r="C682">
            <v>3522</v>
          </cell>
          <cell r="D682" t="str">
            <v xml:space="preserve"> Other General Government     TIF  SPEC REVENUES FUND</v>
          </cell>
        </row>
        <row r="683">
          <cell r="B683" t="str">
            <v>T728</v>
          </cell>
          <cell r="C683">
            <v>4152</v>
          </cell>
          <cell r="D683" t="str">
            <v xml:space="preserve">   Enterprrise  Capital Projects        PROPRIETARY    &amp;   BUDGET YEAR  EXPENDITURES</v>
          </cell>
        </row>
        <row r="684">
          <cell r="B684" t="str">
            <v>T729</v>
          </cell>
          <cell r="C684">
            <v>4158</v>
          </cell>
          <cell r="D684" t="str">
            <v>TOTAL ENTERPRISE EXPENDITURES  PROPRIETARY   &amp;   BUDGET YEAR  EXPENDITURES</v>
          </cell>
        </row>
        <row r="685">
          <cell r="B685" t="str">
            <v>T731</v>
          </cell>
          <cell r="C685">
            <v>4290</v>
          </cell>
          <cell r="D685" t="str">
            <v xml:space="preserve"> Enterprise   TIF  CAPITAL PROJECTS     ACTUAL YEAR TOTALS</v>
          </cell>
        </row>
        <row r="686">
          <cell r="B686" t="str">
            <v>T72</v>
          </cell>
          <cell r="C686">
            <v>4986</v>
          </cell>
          <cell r="D686" t="str">
            <v xml:space="preserve"> Community Beautification     GENERAL FUND</v>
          </cell>
        </row>
        <row r="687">
          <cell r="B687" t="str">
            <v>T73</v>
          </cell>
          <cell r="C687">
            <v>4992</v>
          </cell>
          <cell r="D687" t="str">
            <v xml:space="preserve"> Economic Development     GENERAL FUND</v>
          </cell>
        </row>
        <row r="688">
          <cell r="B688" t="str">
            <v>T74</v>
          </cell>
          <cell r="C688">
            <v>4998</v>
          </cell>
          <cell r="D688" t="str">
            <v xml:space="preserve"> Housing and Urban Renewal     GENERAL FUND</v>
          </cell>
        </row>
        <row r="689">
          <cell r="B689" t="str">
            <v>T75</v>
          </cell>
          <cell r="C689">
            <v>5004</v>
          </cell>
          <cell r="D689" t="str">
            <v xml:space="preserve"> Planning &amp; Zoning     GENERAL FUND</v>
          </cell>
        </row>
        <row r="690">
          <cell r="B690" t="str">
            <v>T76</v>
          </cell>
          <cell r="C690">
            <v>5010</v>
          </cell>
          <cell r="D690" t="str">
            <v xml:space="preserve"> Other Com &amp; Econ Development     GENERAL FUND</v>
          </cell>
        </row>
        <row r="691">
          <cell r="B691" t="str">
            <v>T77</v>
          </cell>
          <cell r="C691">
            <v>5016</v>
          </cell>
          <cell r="D691" t="str">
            <v xml:space="preserve"> Mayor, Council, &amp; City Manager     GENERAL FUND</v>
          </cell>
        </row>
        <row r="692">
          <cell r="B692" t="str">
            <v>T78</v>
          </cell>
          <cell r="C692">
            <v>5022</v>
          </cell>
          <cell r="D692" t="str">
            <v xml:space="preserve"> Clerk, Treasurer, &amp; Finance Adm.     GENERAL FUND</v>
          </cell>
        </row>
        <row r="693">
          <cell r="B693" t="str">
            <v>T79</v>
          </cell>
          <cell r="C693">
            <v>5028</v>
          </cell>
          <cell r="D693" t="str">
            <v xml:space="preserve"> Elections     GENERAL FUND</v>
          </cell>
        </row>
        <row r="694">
          <cell r="B694" t="str">
            <v>T80</v>
          </cell>
          <cell r="C694">
            <v>5034</v>
          </cell>
          <cell r="D694" t="str">
            <v xml:space="preserve"> Legal Services &amp; City Attorney     GENERAL FUND</v>
          </cell>
        </row>
        <row r="695">
          <cell r="B695" t="str">
            <v>T81</v>
          </cell>
          <cell r="C695">
            <v>5040</v>
          </cell>
          <cell r="D695" t="str">
            <v xml:space="preserve"> City Hall &amp; General Buildings     GENERAL FUND</v>
          </cell>
        </row>
        <row r="696">
          <cell r="B696" t="str">
            <v>T82</v>
          </cell>
          <cell r="C696">
            <v>5046</v>
          </cell>
          <cell r="D696" t="str">
            <v xml:space="preserve"> Tort Liability     GENERAL FUND</v>
          </cell>
        </row>
        <row r="697">
          <cell r="B697" t="str">
            <v>T83</v>
          </cell>
          <cell r="C697">
            <v>5052</v>
          </cell>
          <cell r="D697" t="str">
            <v xml:space="preserve"> Other General Government     GENERAL FUND</v>
          </cell>
        </row>
        <row r="698">
          <cell r="B698" t="str">
            <v>T91</v>
          </cell>
          <cell r="C698">
            <v>5100</v>
          </cell>
          <cell r="D698" t="str">
            <v xml:space="preserve"> Community Beautification     SPEC REVENUES FUND</v>
          </cell>
        </row>
        <row r="699">
          <cell r="B699" t="str">
            <v>T92</v>
          </cell>
          <cell r="C699">
            <v>5106</v>
          </cell>
          <cell r="D699" t="str">
            <v xml:space="preserve"> Economic Development     SPEC REVENUES FUND</v>
          </cell>
        </row>
        <row r="700">
          <cell r="B700" t="str">
            <v>T93</v>
          </cell>
          <cell r="C700">
            <v>5112</v>
          </cell>
          <cell r="D700" t="str">
            <v xml:space="preserve"> Housing and Urban Renewal     SPEC REVENUES FUND</v>
          </cell>
        </row>
        <row r="701">
          <cell r="B701" t="str">
            <v>T94</v>
          </cell>
          <cell r="C701">
            <v>5118</v>
          </cell>
          <cell r="D701" t="str">
            <v xml:space="preserve"> Planning &amp; Zoning     SPEC REVENUES FUND</v>
          </cell>
        </row>
        <row r="702">
          <cell r="B702" t="str">
            <v>T95</v>
          </cell>
          <cell r="C702">
            <v>5124</v>
          </cell>
          <cell r="D702" t="str">
            <v xml:space="preserve"> Other Com &amp; Econ Development     SPEC REVENUES FUND</v>
          </cell>
        </row>
        <row r="703">
          <cell r="B703" t="str">
            <v>T96</v>
          </cell>
          <cell r="C703">
            <v>5130</v>
          </cell>
          <cell r="D703" t="str">
            <v xml:space="preserve"> Mayor, Council, &amp; City Manager     SPEC REVENUES FUND</v>
          </cell>
        </row>
        <row r="704">
          <cell r="B704" t="str">
            <v>T97</v>
          </cell>
          <cell r="C704">
            <v>5136</v>
          </cell>
          <cell r="D704" t="str">
            <v xml:space="preserve"> Clerk, Treasurer, &amp; Finance Adm.     SPEC REVENUES FUND</v>
          </cell>
        </row>
        <row r="705">
          <cell r="B705" t="str">
            <v>T98</v>
          </cell>
          <cell r="C705">
            <v>5142</v>
          </cell>
          <cell r="D705" t="str">
            <v xml:space="preserve"> Elections     SPEC REVENUES FUND</v>
          </cell>
        </row>
        <row r="706">
          <cell r="B706" t="str">
            <v>T99</v>
          </cell>
          <cell r="C706">
            <v>5148</v>
          </cell>
          <cell r="D706" t="str">
            <v xml:space="preserve"> Legal Services &amp; City Attorney     SPEC REVENUES FUND</v>
          </cell>
        </row>
        <row r="707">
          <cell r="B707" t="str">
            <v>T100</v>
          </cell>
          <cell r="C707">
            <v>5154</v>
          </cell>
          <cell r="D707" t="str">
            <v xml:space="preserve"> City Hall &amp; General Buildings     SPEC REVENUES FUND</v>
          </cell>
        </row>
        <row r="708">
          <cell r="B708" t="str">
            <v>T101</v>
          </cell>
          <cell r="C708">
            <v>5160</v>
          </cell>
          <cell r="D708" t="str">
            <v xml:space="preserve"> Tort Liability     SPEC REVENUES FUND</v>
          </cell>
        </row>
        <row r="709">
          <cell r="B709" t="str">
            <v>T102</v>
          </cell>
          <cell r="C709">
            <v>5166</v>
          </cell>
          <cell r="D709" t="str">
            <v xml:space="preserve"> Other General Government     SPEC REVENUES FUND</v>
          </cell>
        </row>
        <row r="710">
          <cell r="B710" t="str">
            <v>T793</v>
          </cell>
          <cell r="C710">
            <v>5214</v>
          </cell>
          <cell r="D710" t="str">
            <v xml:space="preserve"> Community Beautification     PERMANENT FUND</v>
          </cell>
        </row>
        <row r="711">
          <cell r="B711" t="str">
            <v>T794</v>
          </cell>
          <cell r="C711">
            <v>5220</v>
          </cell>
          <cell r="D711" t="str">
            <v xml:space="preserve"> Economic Development     PERMANENT FUND</v>
          </cell>
        </row>
        <row r="712">
          <cell r="B712" t="str">
            <v>T795</v>
          </cell>
          <cell r="C712">
            <v>5226</v>
          </cell>
          <cell r="D712" t="str">
            <v xml:space="preserve"> Housing and Urban Renewal     PERMANENT FUND</v>
          </cell>
        </row>
        <row r="713">
          <cell r="B713" t="str">
            <v>T796</v>
          </cell>
          <cell r="C713">
            <v>5232</v>
          </cell>
          <cell r="D713" t="str">
            <v xml:space="preserve"> Planning &amp; Zoning     PERMANENT FUND</v>
          </cell>
        </row>
        <row r="714">
          <cell r="B714" t="str">
            <v>T797</v>
          </cell>
          <cell r="C714">
            <v>5238</v>
          </cell>
          <cell r="D714" t="str">
            <v xml:space="preserve"> Other Com &amp; Econ Development     PERMANENT FUND</v>
          </cell>
        </row>
        <row r="715">
          <cell r="B715" t="str">
            <v>T798</v>
          </cell>
          <cell r="C715">
            <v>5244</v>
          </cell>
          <cell r="D715" t="str">
            <v xml:space="preserve"> Mayor, Council, &amp; City Manager     PERMANENT FUND</v>
          </cell>
        </row>
        <row r="716">
          <cell r="B716" t="str">
            <v>T799</v>
          </cell>
          <cell r="C716">
            <v>5250</v>
          </cell>
          <cell r="D716" t="str">
            <v xml:space="preserve"> Clerk, Treasurer, &amp; Finance Adm.     PERMANENT FUND</v>
          </cell>
        </row>
        <row r="717">
          <cell r="B717" t="str">
            <v>T800</v>
          </cell>
          <cell r="C717">
            <v>5256</v>
          </cell>
          <cell r="D717" t="str">
            <v xml:space="preserve"> Elections     PERMANENT FUND</v>
          </cell>
        </row>
        <row r="718">
          <cell r="B718" t="str">
            <v>T801</v>
          </cell>
          <cell r="C718">
            <v>5262</v>
          </cell>
          <cell r="D718" t="str">
            <v xml:space="preserve"> Legal Services &amp; City Attorney     PERMANENT FUND</v>
          </cell>
        </row>
        <row r="719">
          <cell r="B719" t="str">
            <v>T802</v>
          </cell>
          <cell r="C719">
            <v>5268</v>
          </cell>
          <cell r="D719" t="str">
            <v xml:space="preserve"> City Hall &amp; PERMANENT Buildings     PERMANENT FUND</v>
          </cell>
        </row>
        <row r="720">
          <cell r="B720" t="str">
            <v>T803</v>
          </cell>
          <cell r="C720">
            <v>5274</v>
          </cell>
          <cell r="D720" t="str">
            <v xml:space="preserve"> Tort Liability     PERMANENT FUND</v>
          </cell>
        </row>
        <row r="721">
          <cell r="B721" t="str">
            <v>T804</v>
          </cell>
          <cell r="C721">
            <v>5280</v>
          </cell>
          <cell r="D721" t="str">
            <v xml:space="preserve"> Other General Government     PERMANENT FUND</v>
          </cell>
        </row>
        <row r="722">
          <cell r="B722" t="str">
            <v>T812</v>
          </cell>
          <cell r="C722">
            <v>5328</v>
          </cell>
          <cell r="D722" t="str">
            <v xml:space="preserve"> Community Beautification     ACTUAL YEAR TOTAL </v>
          </cell>
        </row>
        <row r="723">
          <cell r="B723" t="str">
            <v>T813</v>
          </cell>
          <cell r="C723">
            <v>5334</v>
          </cell>
          <cell r="D723" t="str">
            <v xml:space="preserve"> Economic Development     ACTUAL YEAR TOTAL </v>
          </cell>
        </row>
        <row r="724">
          <cell r="B724" t="str">
            <v>T814</v>
          </cell>
          <cell r="C724">
            <v>5340</v>
          </cell>
          <cell r="D724" t="str">
            <v xml:space="preserve"> Housing and Urban Renewal     ACTUAL YEAR TOTAL </v>
          </cell>
        </row>
        <row r="725">
          <cell r="B725" t="str">
            <v>T815</v>
          </cell>
          <cell r="C725">
            <v>5346</v>
          </cell>
          <cell r="D725" t="str">
            <v xml:space="preserve"> Planning &amp; Zoning     ACTUAL YEAR TOTAL </v>
          </cell>
        </row>
        <row r="726">
          <cell r="B726" t="str">
            <v>T816</v>
          </cell>
          <cell r="C726">
            <v>5352</v>
          </cell>
          <cell r="D726" t="str">
            <v xml:space="preserve"> Other Com &amp; Econ Development     ACTUAL YEAR TOTAL </v>
          </cell>
        </row>
        <row r="727">
          <cell r="B727" t="str">
            <v>T817</v>
          </cell>
          <cell r="C727">
            <v>5358</v>
          </cell>
          <cell r="D727" t="str">
            <v xml:space="preserve"> Mayor, Council, &amp; City Manager     ACTUAL YEAR TOTAL </v>
          </cell>
        </row>
        <row r="728">
          <cell r="B728" t="str">
            <v>T818</v>
          </cell>
          <cell r="C728">
            <v>5364</v>
          </cell>
          <cell r="D728" t="str">
            <v xml:space="preserve"> Clerk, Treasurer, &amp; Finance Adm.     ACTUAL YEAR TOTAL </v>
          </cell>
        </row>
        <row r="729">
          <cell r="B729" t="str">
            <v>T819</v>
          </cell>
          <cell r="C729">
            <v>5370</v>
          </cell>
          <cell r="D729" t="str">
            <v xml:space="preserve"> Elections     ACTUAL YEAR TOTAL </v>
          </cell>
        </row>
        <row r="730">
          <cell r="B730" t="str">
            <v>T820</v>
          </cell>
          <cell r="C730">
            <v>5376</v>
          </cell>
          <cell r="D730" t="str">
            <v xml:space="preserve"> Legal Services &amp; City Attorney     ACTUAL YEAR TOTAL </v>
          </cell>
        </row>
        <row r="731">
          <cell r="B731" t="str">
            <v>T821</v>
          </cell>
          <cell r="C731">
            <v>5382</v>
          </cell>
          <cell r="D731" t="str">
            <v xml:space="preserve"> City Hall &amp; General Buildings     ACTUAL YEAR TOTAL </v>
          </cell>
        </row>
        <row r="732">
          <cell r="B732" t="str">
            <v>T822</v>
          </cell>
          <cell r="C732">
            <v>5388</v>
          </cell>
          <cell r="D732" t="str">
            <v xml:space="preserve"> Tort Liability     ACTUAL YEAR TOTAL </v>
          </cell>
        </row>
        <row r="733">
          <cell r="B733" t="str">
            <v>T823</v>
          </cell>
          <cell r="C733">
            <v>5394</v>
          </cell>
          <cell r="D733" t="str">
            <v xml:space="preserve"> Other General Government     ACTUAL YEAR TOTAL </v>
          </cell>
        </row>
        <row r="734">
          <cell r="B734" t="str">
            <v>T824</v>
          </cell>
          <cell r="C734">
            <v>5400</v>
          </cell>
          <cell r="D734" t="str">
            <v xml:space="preserve"> Water Utility     ACTUAL YEAR TOTALS </v>
          </cell>
        </row>
        <row r="735">
          <cell r="B735" t="str">
            <v>T825</v>
          </cell>
          <cell r="C735">
            <v>5406</v>
          </cell>
          <cell r="D735" t="str">
            <v xml:space="preserve"> Sewer Utility     ACTUAL YEAR TOTALS </v>
          </cell>
        </row>
        <row r="736">
          <cell r="B736" t="str">
            <v>T826</v>
          </cell>
          <cell r="C736">
            <v>5412</v>
          </cell>
          <cell r="D736" t="str">
            <v xml:space="preserve"> Electric Utility     ACTUAL YEAR TOTALS </v>
          </cell>
        </row>
        <row r="737">
          <cell r="B737" t="str">
            <v>T827</v>
          </cell>
          <cell r="C737">
            <v>5418</v>
          </cell>
          <cell r="D737" t="str">
            <v xml:space="preserve"> Gas Utility     ACTUAL YEAR TOTALS </v>
          </cell>
        </row>
        <row r="738">
          <cell r="B738" t="str">
            <v>T828</v>
          </cell>
          <cell r="C738">
            <v>5424</v>
          </cell>
          <cell r="D738" t="str">
            <v xml:space="preserve"> Airport     ACTUAL YEAR TOTALS </v>
          </cell>
        </row>
        <row r="739">
          <cell r="B739" t="str">
            <v>T829</v>
          </cell>
          <cell r="C739">
            <v>5430</v>
          </cell>
          <cell r="D739" t="str">
            <v xml:space="preserve"> Landfill/Garbage     ACTUAL YEAR TOTALS </v>
          </cell>
        </row>
        <row r="740">
          <cell r="B740" t="str">
            <v>T830</v>
          </cell>
          <cell r="C740">
            <v>5436</v>
          </cell>
          <cell r="D740" t="str">
            <v xml:space="preserve"> Transit     ACTUAL YEAR TOTALS </v>
          </cell>
        </row>
        <row r="741">
          <cell r="B741" t="str">
            <v>T831</v>
          </cell>
          <cell r="C741">
            <v>5442</v>
          </cell>
          <cell r="D741" t="str">
            <v xml:space="preserve"> Cable TV, Internet &amp; Telephone     ACTUAL YEAR TOTALS </v>
          </cell>
        </row>
        <row r="742">
          <cell r="B742" t="str">
            <v>T832</v>
          </cell>
          <cell r="C742">
            <v>5448</v>
          </cell>
          <cell r="D742" t="str">
            <v xml:space="preserve"> Housing Authority     ACTUAL YEAR TOTALS </v>
          </cell>
        </row>
        <row r="743">
          <cell r="B743" t="str">
            <v>T833</v>
          </cell>
          <cell r="C743">
            <v>5454</v>
          </cell>
          <cell r="D743" t="str">
            <v xml:space="preserve"> Storm Water Utility     ACTUAL YEAR TOTALS </v>
          </cell>
        </row>
        <row r="744">
          <cell r="B744" t="str">
            <v>T834</v>
          </cell>
          <cell r="C744">
            <v>5460</v>
          </cell>
          <cell r="D744" t="str">
            <v xml:space="preserve"> Other Business Type (city hosp., ISF, parking, etc.)     ACTUAL YEAR TOTALS </v>
          </cell>
        </row>
        <row r="745">
          <cell r="B745" t="str">
            <v>T835</v>
          </cell>
          <cell r="C745">
            <v>5466</v>
          </cell>
          <cell r="D745" t="str">
            <v xml:space="preserve"> Enterprise   DEBT SERVICE     ACTUAL YEAR TOTALS </v>
          </cell>
        </row>
        <row r="746">
          <cell r="B746" t="str">
            <v>T836</v>
          </cell>
          <cell r="C746">
            <v>5472</v>
          </cell>
          <cell r="D746" t="str">
            <v xml:space="preserve"> Enterprise   CAPITAL PROJECTS     ACTUAL YEAR TOTALS </v>
          </cell>
        </row>
        <row r="747">
          <cell r="B747" t="str">
            <v>T504</v>
          </cell>
          <cell r="C747">
            <v>2406</v>
          </cell>
          <cell r="D747" t="str">
            <v xml:space="preserve">   Mobile Home Taxes                     BUDGET YEAR TOTAL</v>
          </cell>
        </row>
        <row r="748">
          <cell r="B748" t="str">
            <v>T505</v>
          </cell>
          <cell r="C748">
            <v>2412</v>
          </cell>
          <cell r="D748" t="str">
            <v xml:space="preserve">   Hotel/Motel Taxes                        BUDGET YEAR TOTAL</v>
          </cell>
        </row>
        <row r="749">
          <cell r="B749" t="str">
            <v>T506</v>
          </cell>
          <cell r="C749">
            <v>2418</v>
          </cell>
          <cell r="D749" t="str">
            <v xml:space="preserve">   Other Local Option Taxes                  BUDGET YEAR TOTAL</v>
          </cell>
        </row>
        <row r="750">
          <cell r="B750" t="str">
            <v>T507</v>
          </cell>
          <cell r="C750">
            <v>2442</v>
          </cell>
          <cell r="D750" t="str">
            <v xml:space="preserve">   Federal Grants &amp; Reimbursements       BUDGET YEAR TOTAL</v>
          </cell>
        </row>
        <row r="751">
          <cell r="B751" t="str">
            <v>T508</v>
          </cell>
          <cell r="C751">
            <v>2448</v>
          </cell>
          <cell r="D751" t="str">
            <v xml:space="preserve">   State Shared Revenues           BUDGET YEAR TOTAL</v>
          </cell>
        </row>
        <row r="752">
          <cell r="B752" t="str">
            <v>T509</v>
          </cell>
          <cell r="C752">
            <v>2454</v>
          </cell>
          <cell r="D752" t="str">
            <v xml:space="preserve">   Other State Grants &amp; Reimbursements              BUDGET YEAR TOTAL</v>
          </cell>
        </row>
        <row r="753">
          <cell r="B753" t="str">
            <v>T510</v>
          </cell>
          <cell r="C753">
            <v>2460</v>
          </cell>
          <cell r="D753" t="str">
            <v xml:space="preserve">   Local Grants &amp; Reimbursements           BUDGET YEAR TOTAL</v>
          </cell>
        </row>
        <row r="754">
          <cell r="B754" t="str">
            <v>T511</v>
          </cell>
          <cell r="C754">
            <v>2472</v>
          </cell>
          <cell r="D754" t="str">
            <v>Charges for Services:     Water        BUDGET YEAR TOTAL</v>
          </cell>
        </row>
        <row r="755">
          <cell r="B755" t="str">
            <v>T512</v>
          </cell>
          <cell r="C755">
            <v>2478</v>
          </cell>
          <cell r="D755" t="str">
            <v>Charges for Services:     Sewer        BUDGET YEAR TOTAL</v>
          </cell>
        </row>
        <row r="756">
          <cell r="B756" t="str">
            <v>T513</v>
          </cell>
          <cell r="C756">
            <v>2484</v>
          </cell>
          <cell r="D756" t="str">
            <v>Charges for Services:     Electric      BUDGET YEAR TOTAL</v>
          </cell>
        </row>
        <row r="757">
          <cell r="B757" t="str">
            <v>T514</v>
          </cell>
          <cell r="C757">
            <v>2490</v>
          </cell>
          <cell r="D757" t="str">
            <v>Charges for Services:      Gas          BUDGET YEAR TOTAL</v>
          </cell>
        </row>
        <row r="758">
          <cell r="B758" t="str">
            <v>T515</v>
          </cell>
          <cell r="C758">
            <v>2496</v>
          </cell>
          <cell r="D758" t="str">
            <v>Charges for Services:     Parking      BUDGET YEAR TOTAL</v>
          </cell>
        </row>
        <row r="759">
          <cell r="B759" t="str">
            <v>T516</v>
          </cell>
          <cell r="C759">
            <v>2502</v>
          </cell>
          <cell r="D759" t="str">
            <v>Charges for Services:     Airport       BUDGET YEAR TOTAL</v>
          </cell>
        </row>
        <row r="760">
          <cell r="B760" t="str">
            <v>T517</v>
          </cell>
          <cell r="C760">
            <v>2508</v>
          </cell>
          <cell r="D760" t="str">
            <v>Charges for Services:     Landfill/Garbage      BUDGET YEAR TOTAL</v>
          </cell>
        </row>
        <row r="761">
          <cell r="B761" t="str">
            <v>T518</v>
          </cell>
          <cell r="C761">
            <v>2514</v>
          </cell>
          <cell r="D761" t="str">
            <v>Charges for Services:     Hospital          BUDGET YEAR TOTAL</v>
          </cell>
        </row>
        <row r="762">
          <cell r="B762" t="str">
            <v>T519</v>
          </cell>
          <cell r="C762">
            <v>2520</v>
          </cell>
          <cell r="D762" t="str">
            <v>Charges for Services:     Transit            BUDGET YEAR TOTAL</v>
          </cell>
        </row>
        <row r="763">
          <cell r="B763" t="str">
            <v>T520</v>
          </cell>
          <cell r="C763">
            <v>2526</v>
          </cell>
          <cell r="D763" t="str">
            <v>Charges for Services:     Other Bus Type Activities     BUDGET YEAR TOTAL</v>
          </cell>
        </row>
        <row r="764">
          <cell r="B764" t="str">
            <v>T145</v>
          </cell>
          <cell r="C764">
            <v>2532</v>
          </cell>
          <cell r="D764" t="str">
            <v xml:space="preserve">  Regular    Transfers In                         GENERAL FUND</v>
          </cell>
        </row>
        <row r="765">
          <cell r="B765" t="str">
            <v>T146</v>
          </cell>
          <cell r="C765">
            <v>2538</v>
          </cell>
          <cell r="D765" t="str">
            <v xml:space="preserve">  Regular    Transfers In                         SPECIAL REVENUES FUND</v>
          </cell>
        </row>
        <row r="766">
          <cell r="B766" t="str">
            <v>T521</v>
          </cell>
          <cell r="C766">
            <v>2550</v>
          </cell>
          <cell r="D766" t="str">
            <v xml:space="preserve">  Regular    Transfers In                         DEBT SERVICE FUND</v>
          </cell>
        </row>
        <row r="767">
          <cell r="B767" t="str">
            <v>T522</v>
          </cell>
          <cell r="C767">
            <v>2556</v>
          </cell>
          <cell r="D767" t="str">
            <v xml:space="preserve">  Regular    Transfers In                         CAPITAL PROJECTS FUND</v>
          </cell>
        </row>
        <row r="768">
          <cell r="B768" t="str">
            <v>T523</v>
          </cell>
          <cell r="C768">
            <v>2562</v>
          </cell>
          <cell r="D768" t="str">
            <v xml:space="preserve">  Regular    Transfers In                         PERMANENT FUND</v>
          </cell>
        </row>
        <row r="769">
          <cell r="B769" t="str">
            <v>T524</v>
          </cell>
          <cell r="C769">
            <v>2568</v>
          </cell>
          <cell r="D769" t="str">
            <v xml:space="preserve">  Regular    Transfers In                         PROPRIETARY FUND</v>
          </cell>
        </row>
        <row r="770">
          <cell r="B770" t="str">
            <v>T525</v>
          </cell>
          <cell r="C770">
            <v>2574</v>
          </cell>
          <cell r="D770" t="str">
            <v xml:space="preserve">  Regular    Transfers In                         BUDGET YEAR</v>
          </cell>
        </row>
        <row r="771">
          <cell r="B771" t="str">
            <v>T526</v>
          </cell>
          <cell r="C771">
            <v>2580</v>
          </cell>
          <cell r="D771" t="str">
            <v xml:space="preserve">  Regular    Transfers In                         RE-ESTIMATED YEAR</v>
          </cell>
        </row>
        <row r="772">
          <cell r="B772" t="str">
            <v>T527</v>
          </cell>
          <cell r="C772">
            <v>2586</v>
          </cell>
          <cell r="D772" t="str">
            <v xml:space="preserve">  Regular    Transfers In                         ACTUAL YEAR</v>
          </cell>
        </row>
        <row r="773">
          <cell r="B773" t="str">
            <v>T528</v>
          </cell>
          <cell r="C773">
            <v>2592</v>
          </cell>
          <cell r="D773" t="str">
            <v>TOTAL REVENUES &amp; BEGINNING BALANCE             BUDGET YEAR TOTAL</v>
          </cell>
        </row>
        <row r="774">
          <cell r="B774" t="str">
            <v>T531</v>
          </cell>
          <cell r="C774">
            <v>2622</v>
          </cell>
          <cell r="D774" t="str">
            <v xml:space="preserve">   Cable TV, Internet &amp; Telephone               BUDGET YEAR REVENUES</v>
          </cell>
        </row>
        <row r="775">
          <cell r="B775" t="str">
            <v>T532</v>
          </cell>
          <cell r="C775">
            <v>2628</v>
          </cell>
          <cell r="D775" t="str">
            <v xml:space="preserve">   Housing Authority                    BUDGET YEAR REVENUES</v>
          </cell>
        </row>
        <row r="776">
          <cell r="B776" t="str">
            <v>T534</v>
          </cell>
          <cell r="C776">
            <v>2634</v>
          </cell>
          <cell r="D776" t="str">
            <v xml:space="preserve">   Storm Water Utility                     BUDGET YEAR REVENUES</v>
          </cell>
        </row>
        <row r="777">
          <cell r="B777" t="str">
            <v>T147</v>
          </cell>
          <cell r="C777">
            <v>2640</v>
          </cell>
          <cell r="D777" t="str">
            <v xml:space="preserve">  Internal TIF Loan   Transfers In                         GENERAL FUND</v>
          </cell>
        </row>
        <row r="778">
          <cell r="B778" t="str">
            <v>T148</v>
          </cell>
          <cell r="C778">
            <v>2646</v>
          </cell>
          <cell r="D778" t="str">
            <v xml:space="preserve">  Internal TIF Loan   Transfers In                         SPECIAL REVENUES FUND</v>
          </cell>
        </row>
        <row r="779">
          <cell r="B779" t="str">
            <v>T534</v>
          </cell>
          <cell r="C779">
            <v>2652</v>
          </cell>
          <cell r="D779" t="str">
            <v xml:space="preserve">  Internal TIF Loan   Transfers In                         TIF SPECIAL REVENUES FUND</v>
          </cell>
        </row>
        <row r="780">
          <cell r="B780" t="str">
            <v>T535</v>
          </cell>
          <cell r="C780">
            <v>2658</v>
          </cell>
          <cell r="D780" t="str">
            <v xml:space="preserve">  Internal TIF Loan   Transfers In                         DEBT SERVICE FUND</v>
          </cell>
        </row>
        <row r="781">
          <cell r="B781" t="str">
            <v>T536</v>
          </cell>
          <cell r="C781">
            <v>2664</v>
          </cell>
          <cell r="D781" t="str">
            <v xml:space="preserve">  Internal TIF Loan   Transfers In                         CAPITAL PROJECTS FUND</v>
          </cell>
        </row>
        <row r="782">
          <cell r="B782" t="str">
            <v>T537</v>
          </cell>
          <cell r="C782">
            <v>2670</v>
          </cell>
          <cell r="D782" t="str">
            <v xml:space="preserve">  Internal TIF Loan   Transfers In                         PERMANENT FUND</v>
          </cell>
        </row>
        <row r="783">
          <cell r="B783" t="str">
            <v>T538</v>
          </cell>
          <cell r="C783">
            <v>2676</v>
          </cell>
          <cell r="D783" t="str">
            <v xml:space="preserve">  Internal TIF Loan   Transfers In                         PROPRIETARY FUND</v>
          </cell>
        </row>
        <row r="784">
          <cell r="B784" t="str">
            <v>T539</v>
          </cell>
          <cell r="C784">
            <v>2682</v>
          </cell>
          <cell r="D784" t="str">
            <v xml:space="preserve">  Internal TIF Loan   Transfers In                         BUDGET YEAR</v>
          </cell>
        </row>
        <row r="785">
          <cell r="B785" t="str">
            <v>T549</v>
          </cell>
          <cell r="C785">
            <v>2742</v>
          </cell>
          <cell r="D785" t="str">
            <v xml:space="preserve">  Internal TIF Loan   Transfers In                         RE-ESTIMATED YEAR</v>
          </cell>
        </row>
        <row r="786">
          <cell r="B786" t="str">
            <v>T550</v>
          </cell>
          <cell r="C786">
            <v>2748</v>
          </cell>
          <cell r="D786" t="str">
            <v xml:space="preserve">  Internal TIF Loan   Transfers In                         ACTUAL YEAR</v>
          </cell>
        </row>
        <row r="787">
          <cell r="B787" t="str">
            <v>T570</v>
          </cell>
          <cell r="C787">
            <v>2880</v>
          </cell>
          <cell r="D787" t="str">
            <v>Utility Tax Replacement Excise Taxes        BUDGET YEAR TOTAL</v>
          </cell>
        </row>
        <row r="788">
          <cell r="B788" t="str">
            <v>T571</v>
          </cell>
          <cell r="C788">
            <v>2886</v>
          </cell>
          <cell r="D788" t="str">
            <v>Paramutual Wager Tax</v>
          </cell>
        </row>
        <row r="789">
          <cell r="B789" t="str">
            <v>T572</v>
          </cell>
          <cell r="C789">
            <v>2892</v>
          </cell>
          <cell r="D789" t="str">
            <v>Gaming Wager Tax</v>
          </cell>
        </row>
        <row r="790">
          <cell r="B790" t="str">
            <v>T686</v>
          </cell>
          <cell r="C790">
            <v>3630</v>
          </cell>
          <cell r="D790" t="str">
            <v>Utility franchise tax      (Iowa Code Chapter 364.2)    BUDGET YEAR</v>
          </cell>
        </row>
        <row r="791">
          <cell r="B791" t="str">
            <v>T687</v>
          </cell>
          <cell r="C791">
            <v>3636</v>
          </cell>
          <cell r="D791" t="str">
            <v>Utility franchise tax      (Iowa Code Chapter 364.2)    RE-ESTIMATED YEAR</v>
          </cell>
        </row>
        <row r="792">
          <cell r="B792" t="str">
            <v>T688</v>
          </cell>
          <cell r="C792">
            <v>3642</v>
          </cell>
          <cell r="D792" t="str">
            <v>Utility franchise tax      (Iowa Code Chapter 364.2)     ACTUAL YEAR</v>
          </cell>
        </row>
        <row r="793">
          <cell r="B793" t="str">
            <v>T167</v>
          </cell>
          <cell r="C793">
            <v>3984</v>
          </cell>
          <cell r="D793" t="str">
            <v>Utility franchise tax      (Iowa Code Chapter 364.2)    GENERAL FUND</v>
          </cell>
        </row>
        <row r="794">
          <cell r="B794" t="str">
            <v>T168</v>
          </cell>
          <cell r="C794">
            <v>3990</v>
          </cell>
          <cell r="D794" t="str">
            <v>Utility franchise tax      (Iowa Code Chapter 364.2)    SPEC REVENUE FUND</v>
          </cell>
        </row>
        <row r="795">
          <cell r="B795" t="str">
            <v>T726</v>
          </cell>
          <cell r="C795">
            <v>3996</v>
          </cell>
          <cell r="D795" t="str">
            <v>Utility franchise tax      (Iowa Code Chapter 364.2)    DEBT SERVICE FUND</v>
          </cell>
        </row>
        <row r="796">
          <cell r="B796" t="str">
            <v>T727</v>
          </cell>
          <cell r="C796">
            <v>4002</v>
          </cell>
          <cell r="D796" t="str">
            <v>Utility franchise tax      (Iowa Code Chapter 364.2)    CAPITAL PROJECTS FUND</v>
          </cell>
        </row>
        <row r="797">
          <cell r="B797" t="str">
            <v>T730</v>
          </cell>
          <cell r="C797">
            <v>4242</v>
          </cell>
          <cell r="D797" t="str">
            <v>Other Local Option Taxes AMOUNT APPROPRIATED FOR PROPERTY TAX RELIEF CURRNT YEAR</v>
          </cell>
        </row>
        <row r="798">
          <cell r="B798" t="str">
            <v>T169</v>
          </cell>
          <cell r="C798">
            <v>5478</v>
          </cell>
          <cell r="D798" t="str">
            <v xml:space="preserve">   Utility Tax Replacement Excise Taxes     CURRENT YEAR   GENERAL FUND</v>
          </cell>
        </row>
        <row r="799">
          <cell r="B799" t="str">
            <v>T170</v>
          </cell>
          <cell r="C799">
            <v>5484</v>
          </cell>
          <cell r="D799" t="str">
            <v xml:space="preserve">   Parimutuel wager tax     CURRENT YEAR   GENERAL FUND</v>
          </cell>
        </row>
        <row r="800">
          <cell r="B800" t="str">
            <v>T171</v>
          </cell>
          <cell r="C800">
            <v>5490</v>
          </cell>
          <cell r="D800" t="str">
            <v xml:space="preserve">   Gaming wager tax     CURRENT YEAR   GENERAL FUND</v>
          </cell>
        </row>
        <row r="801">
          <cell r="B801" t="str">
            <v>T172</v>
          </cell>
          <cell r="C801">
            <v>5496</v>
          </cell>
          <cell r="D801" t="str">
            <v xml:space="preserve">   Mobile Home Taxes    CURRENT YEAR   GENERAL FUND</v>
          </cell>
        </row>
        <row r="802">
          <cell r="B802" t="str">
            <v>T173</v>
          </cell>
          <cell r="C802">
            <v>5502</v>
          </cell>
          <cell r="D802" t="str">
            <v xml:space="preserve">   Hotel/Motel Taxes    CURRENT YEAR   GENERAL FUND</v>
          </cell>
        </row>
        <row r="803">
          <cell r="B803" t="str">
            <v>T174</v>
          </cell>
          <cell r="C803">
            <v>5508</v>
          </cell>
          <cell r="D803" t="str">
            <v xml:space="preserve">   Other Local Option Taxes $________    CURRENT YEAR   GENERAL FUND</v>
          </cell>
        </row>
        <row r="804">
          <cell r="B804" t="str">
            <v>T175</v>
          </cell>
          <cell r="C804">
            <v>5514</v>
          </cell>
          <cell r="D804" t="str">
            <v xml:space="preserve">   Federal Grants &amp; Reimbursements    CURRENT YEAR   GENERAL FUND</v>
          </cell>
        </row>
        <row r="805">
          <cell r="B805" t="str">
            <v>T176</v>
          </cell>
          <cell r="C805">
            <v>5520</v>
          </cell>
          <cell r="D805" t="str">
            <v xml:space="preserve">   State Shared Revenues    CURRENT YEAR   GENERAL FUND</v>
          </cell>
        </row>
        <row r="806">
          <cell r="B806" t="str">
            <v>T177</v>
          </cell>
          <cell r="C806">
            <v>5526</v>
          </cell>
          <cell r="D806" t="str">
            <v xml:space="preserve">   Other State Grants &amp; Reimbursements    CURRENT YEAR   GENERAL FUND</v>
          </cell>
        </row>
        <row r="807">
          <cell r="B807" t="str">
            <v>T178</v>
          </cell>
          <cell r="C807">
            <v>5532</v>
          </cell>
          <cell r="D807" t="str">
            <v xml:space="preserve">   Local Grants &amp; Reimbursements    CURRENT YEAR   GENERAL FUND</v>
          </cell>
        </row>
        <row r="808">
          <cell r="B808" t="str">
            <v>T179</v>
          </cell>
          <cell r="C808">
            <v>5538</v>
          </cell>
          <cell r="D808" t="str">
            <v xml:space="preserve">   Water Utility    CURRENT YEAR   GENERAL FUND</v>
          </cell>
        </row>
        <row r="809">
          <cell r="B809" t="str">
            <v>T180</v>
          </cell>
          <cell r="C809">
            <v>5544</v>
          </cell>
          <cell r="D809" t="str">
            <v xml:space="preserve">   Sewer Utility    CURRENT YEAR   GENERAL FUND</v>
          </cell>
        </row>
        <row r="810">
          <cell r="B810" t="str">
            <v>T181</v>
          </cell>
          <cell r="C810">
            <v>5550</v>
          </cell>
          <cell r="D810" t="str">
            <v xml:space="preserve">   Electric Utility    CURRENT YEAR   GENERAL FUND</v>
          </cell>
        </row>
        <row r="811">
          <cell r="B811" t="str">
            <v>T182</v>
          </cell>
          <cell r="C811">
            <v>5556</v>
          </cell>
          <cell r="D811" t="str">
            <v xml:space="preserve">   Gas Utility    CURRENT YEAR   GENERAL FUND</v>
          </cell>
        </row>
        <row r="812">
          <cell r="B812" t="str">
            <v>T183</v>
          </cell>
          <cell r="C812">
            <v>5562</v>
          </cell>
          <cell r="D812" t="str">
            <v xml:space="preserve">   Parking    CURRENT YEAR   GENERAL FUND</v>
          </cell>
        </row>
        <row r="813">
          <cell r="B813" t="str">
            <v>T184</v>
          </cell>
          <cell r="C813">
            <v>5568</v>
          </cell>
          <cell r="D813" t="str">
            <v xml:space="preserve">   Airport    CURRENT YEAR   GENERAL FUND</v>
          </cell>
        </row>
        <row r="814">
          <cell r="B814" t="str">
            <v>T185</v>
          </cell>
          <cell r="C814">
            <v>5574</v>
          </cell>
          <cell r="D814" t="str">
            <v xml:space="preserve">   Landfill/Garbage    CURRENT YEAR   GENERAL FUND</v>
          </cell>
        </row>
        <row r="815">
          <cell r="B815" t="str">
            <v>T186</v>
          </cell>
          <cell r="C815">
            <v>5580</v>
          </cell>
          <cell r="D815" t="str">
            <v xml:space="preserve">   Hospital    CURRENT YEAR   GENERAL FUND</v>
          </cell>
        </row>
        <row r="816">
          <cell r="B816" t="str">
            <v>T187</v>
          </cell>
          <cell r="C816">
            <v>5586</v>
          </cell>
          <cell r="D816" t="str">
            <v xml:space="preserve">   Transit    CURRENT YEAR   GENERAL FUND</v>
          </cell>
        </row>
        <row r="817">
          <cell r="B817" t="str">
            <v>T188</v>
          </cell>
          <cell r="C817">
            <v>5592</v>
          </cell>
          <cell r="D817" t="str">
            <v xml:space="preserve">   Cable TV,  Internet  &amp; Telephone     CURRENT YEAR   GENERAL FUND</v>
          </cell>
        </row>
        <row r="818">
          <cell r="B818" t="str">
            <v>T189</v>
          </cell>
          <cell r="C818">
            <v>5598</v>
          </cell>
          <cell r="D818" t="str">
            <v xml:space="preserve">   Housing Authority    CURRENT YEAR   GENERAL FUND</v>
          </cell>
        </row>
        <row r="819">
          <cell r="B819" t="str">
            <v>T190</v>
          </cell>
          <cell r="C819">
            <v>5604</v>
          </cell>
          <cell r="D819" t="str">
            <v xml:space="preserve">   Storm Water Utility    CURRENT YEAR   GENERAL FUND</v>
          </cell>
        </row>
        <row r="820">
          <cell r="B820" t="str">
            <v>T191</v>
          </cell>
          <cell r="C820">
            <v>5610</v>
          </cell>
          <cell r="D820" t="str">
            <v xml:space="preserve">   Other Fees &amp; Charges for Service    CURRENT YEAR   GENERAL FUND</v>
          </cell>
        </row>
        <row r="821">
          <cell r="B821" t="str">
            <v>T192</v>
          </cell>
          <cell r="C821">
            <v>5616</v>
          </cell>
          <cell r="D821" t="str">
            <v xml:space="preserve">   Utility Tax Replacement Excise Taxes     CURRENT YEAR   SPEC REVENUES FUND</v>
          </cell>
        </row>
        <row r="822">
          <cell r="B822" t="str">
            <v>T193</v>
          </cell>
          <cell r="C822">
            <v>5622</v>
          </cell>
          <cell r="D822" t="str">
            <v xml:space="preserve">   Parimutuel wager tax     CURRENT YEAR   SPEC REVENUES FUND</v>
          </cell>
        </row>
        <row r="823">
          <cell r="B823" t="str">
            <v>T194</v>
          </cell>
          <cell r="C823">
            <v>5628</v>
          </cell>
          <cell r="D823" t="str">
            <v xml:space="preserve">   Gaming wager tax     CURRENT YEAR   SPEC REVENUES FUND</v>
          </cell>
        </row>
        <row r="824">
          <cell r="B824" t="str">
            <v>T195</v>
          </cell>
          <cell r="C824">
            <v>5634</v>
          </cell>
          <cell r="D824" t="str">
            <v xml:space="preserve">   Mobile Home Taxes    CURRENT YEAR   SPEC REVENUES FUND</v>
          </cell>
        </row>
        <row r="825">
          <cell r="B825" t="str">
            <v>T196</v>
          </cell>
          <cell r="C825">
            <v>5640</v>
          </cell>
          <cell r="D825" t="str">
            <v xml:space="preserve">   Hotel/Motel Taxes    CURRENT YEAR   SPEC REVENUES FUND</v>
          </cell>
        </row>
        <row r="826">
          <cell r="B826" t="str">
            <v>T197</v>
          </cell>
          <cell r="C826">
            <v>5646</v>
          </cell>
          <cell r="D826" t="str">
            <v xml:space="preserve">   Other Local Option Taxes $________    CURRENT YEAR   SPEC REVENUES FUND</v>
          </cell>
        </row>
        <row r="827">
          <cell r="B827" t="str">
            <v>T198</v>
          </cell>
          <cell r="C827">
            <v>5652</v>
          </cell>
          <cell r="D827" t="str">
            <v xml:space="preserve">   Federal Grants &amp; Reimbursements    CURRENT YEAR   SPEC REVENUES FUND</v>
          </cell>
        </row>
        <row r="828">
          <cell r="B828" t="str">
            <v>T199</v>
          </cell>
          <cell r="C828">
            <v>5658</v>
          </cell>
          <cell r="D828" t="str">
            <v xml:space="preserve">   State Shared Revenues    CURRENT YEAR   SPEC REVENUES FUND</v>
          </cell>
        </row>
        <row r="829">
          <cell r="B829" t="str">
            <v>T200</v>
          </cell>
          <cell r="C829">
            <v>5664</v>
          </cell>
          <cell r="D829" t="str">
            <v xml:space="preserve">   Other State Grants &amp; Reimbursements    CURRENT YEAR   SPEC REVENUES FUND</v>
          </cell>
        </row>
        <row r="830">
          <cell r="B830" t="str">
            <v>T201</v>
          </cell>
          <cell r="C830">
            <v>5670</v>
          </cell>
          <cell r="D830" t="str">
            <v xml:space="preserve">   Local Grants &amp; Reimbursements    CURRENT YEAR   SPEC REVENUES FUND</v>
          </cell>
        </row>
        <row r="831">
          <cell r="B831" t="str">
            <v>T202</v>
          </cell>
          <cell r="C831">
            <v>5676</v>
          </cell>
          <cell r="D831" t="str">
            <v xml:space="preserve">   Water Utility    CURRENT YEAR   SPEC REVENUES FUND</v>
          </cell>
        </row>
        <row r="832">
          <cell r="B832" t="str">
            <v>T203</v>
          </cell>
          <cell r="C832">
            <v>5682</v>
          </cell>
          <cell r="D832" t="str">
            <v xml:space="preserve">   Sewer Utility    CURRENT YEAR   SPEC REVENUES FUND</v>
          </cell>
        </row>
        <row r="833">
          <cell r="B833" t="str">
            <v>T204</v>
          </cell>
          <cell r="C833">
            <v>5688</v>
          </cell>
          <cell r="D833" t="str">
            <v xml:space="preserve">   Electric Utility    CURRENT YEAR   SPEC REVENUES FUND</v>
          </cell>
        </row>
        <row r="834">
          <cell r="B834" t="str">
            <v>T205</v>
          </cell>
          <cell r="C834">
            <v>5694</v>
          </cell>
          <cell r="D834" t="str">
            <v xml:space="preserve">   Gas Utility    CURRENT YEAR   SPEC REVENUES FUND</v>
          </cell>
        </row>
        <row r="835">
          <cell r="B835" t="str">
            <v>T206</v>
          </cell>
          <cell r="C835">
            <v>5700</v>
          </cell>
          <cell r="D835" t="str">
            <v xml:space="preserve">   Parking    CURRENT YEAR   SPEC REVENUES FUND</v>
          </cell>
        </row>
        <row r="836">
          <cell r="B836" t="str">
            <v>T207</v>
          </cell>
          <cell r="C836">
            <v>5706</v>
          </cell>
          <cell r="D836" t="str">
            <v xml:space="preserve">   Airport    CURRENT YEAR   SPEC REVENUES FUND</v>
          </cell>
        </row>
        <row r="837">
          <cell r="B837" t="str">
            <v>T208</v>
          </cell>
          <cell r="C837">
            <v>5712</v>
          </cell>
          <cell r="D837" t="str">
            <v xml:space="preserve">   Landfill/Garbage    CURRENT YEAR   SPEC REVENUES FUND</v>
          </cell>
        </row>
        <row r="838">
          <cell r="B838" t="str">
            <v>T209</v>
          </cell>
          <cell r="C838">
            <v>5718</v>
          </cell>
          <cell r="D838" t="str">
            <v xml:space="preserve">   Hospital    CURRENT YEAR   SPEC REVENUES FUND</v>
          </cell>
        </row>
        <row r="839">
          <cell r="B839" t="str">
            <v>T210</v>
          </cell>
          <cell r="C839">
            <v>5724</v>
          </cell>
          <cell r="D839" t="str">
            <v xml:space="preserve">   Transit    CURRENT YEAR   SPEC REVENUES FUND</v>
          </cell>
        </row>
        <row r="840">
          <cell r="B840" t="str">
            <v>T211</v>
          </cell>
          <cell r="C840">
            <v>5730</v>
          </cell>
          <cell r="D840" t="str">
            <v xml:space="preserve">   Cable TV,  Internet  &amp; Telephone     CURRENT YEAR   SPEC REVENUES FUND</v>
          </cell>
        </row>
        <row r="841">
          <cell r="B841" t="str">
            <v>T212</v>
          </cell>
          <cell r="C841">
            <v>5736</v>
          </cell>
          <cell r="D841" t="str">
            <v xml:space="preserve">   Housing Authority    CURRENT YEAR   SPEC REVENUES FUND</v>
          </cell>
        </row>
        <row r="842">
          <cell r="B842" t="str">
            <v>T213</v>
          </cell>
          <cell r="C842">
            <v>5742</v>
          </cell>
          <cell r="D842" t="str">
            <v xml:space="preserve">   Storm Water Utility    CURRENT YEAR   SPEC REVENUES FUND</v>
          </cell>
        </row>
        <row r="843">
          <cell r="B843" t="str">
            <v>T214</v>
          </cell>
          <cell r="C843">
            <v>5748</v>
          </cell>
          <cell r="D843" t="str">
            <v xml:space="preserve">   Other Fees &amp; Charges for Service    CURRENT YEAR   SPEC REVENUES FUND</v>
          </cell>
        </row>
        <row r="844">
          <cell r="B844" t="str">
            <v>T837</v>
          </cell>
          <cell r="C844">
            <v>5754</v>
          </cell>
          <cell r="D844" t="str">
            <v xml:space="preserve">   Utility Tax Replacement Excise Taxes     CURRENT YEAR   DEBT SERVICE  FUND</v>
          </cell>
        </row>
        <row r="845">
          <cell r="B845" t="str">
            <v>T838</v>
          </cell>
          <cell r="C845">
            <v>5760</v>
          </cell>
          <cell r="D845" t="str">
            <v xml:space="preserve">   Parimutuel wager tax     CURRENT YEAR   DEBT SERVICE  FUND</v>
          </cell>
        </row>
        <row r="846">
          <cell r="B846" t="str">
            <v>T839</v>
          </cell>
          <cell r="C846">
            <v>5766</v>
          </cell>
          <cell r="D846" t="str">
            <v xml:space="preserve">   Gaming wager tax     CURRENT YEAR   DEBT SERVICE  FUND</v>
          </cell>
        </row>
        <row r="847">
          <cell r="B847" t="str">
            <v>T840</v>
          </cell>
          <cell r="C847">
            <v>5772</v>
          </cell>
          <cell r="D847" t="str">
            <v xml:space="preserve">   Mobile Home Taxes    CURRENT YEAR   DEBT SERVICE  FUND</v>
          </cell>
        </row>
        <row r="848">
          <cell r="B848" t="str">
            <v>T841</v>
          </cell>
          <cell r="C848">
            <v>5778</v>
          </cell>
          <cell r="D848" t="str">
            <v xml:space="preserve">   Hotel/Motel Taxes    CURRENT YEAR   DEBT SERVICE  FUND</v>
          </cell>
        </row>
        <row r="849">
          <cell r="B849" t="str">
            <v>T842</v>
          </cell>
          <cell r="C849">
            <v>5784</v>
          </cell>
          <cell r="D849" t="str">
            <v xml:space="preserve">   Other Local Option Taxes $________    CURRENT YEAR   DEBT SERVICE  FUND</v>
          </cell>
        </row>
        <row r="850">
          <cell r="B850" t="str">
            <v>T843</v>
          </cell>
          <cell r="C850">
            <v>5790</v>
          </cell>
          <cell r="D850" t="str">
            <v xml:space="preserve">   Federal Grants &amp; Reimbursements    CURRENT YEAR   DEBT SERVICE  FUND</v>
          </cell>
        </row>
        <row r="851">
          <cell r="B851" t="str">
            <v>T844</v>
          </cell>
          <cell r="C851">
            <v>5796</v>
          </cell>
          <cell r="D851" t="str">
            <v xml:space="preserve">   State Shared Revenues    CURRENT YEAR   DEBT SERVICE  FUND</v>
          </cell>
        </row>
        <row r="852">
          <cell r="B852" t="str">
            <v>T845</v>
          </cell>
          <cell r="C852">
            <v>5802</v>
          </cell>
          <cell r="D852" t="str">
            <v xml:space="preserve">   Other State Grants &amp; Reimbursements    CURRENT YEAR   DEBT SERVICE  FUND</v>
          </cell>
        </row>
        <row r="853">
          <cell r="B853" t="str">
            <v>T846</v>
          </cell>
          <cell r="C853">
            <v>5808</v>
          </cell>
          <cell r="D853" t="str">
            <v xml:space="preserve">   Local Grants &amp; Reimbursements    CURRENT YEAR   DEBT SERVICE  FUND</v>
          </cell>
        </row>
        <row r="854">
          <cell r="B854" t="str">
            <v>T847</v>
          </cell>
          <cell r="C854">
            <v>5814</v>
          </cell>
          <cell r="D854" t="str">
            <v xml:space="preserve">   Water Utility    CURRENT YEAR   DEBT SERVICE  FUND</v>
          </cell>
        </row>
        <row r="855">
          <cell r="B855" t="str">
            <v>T848</v>
          </cell>
          <cell r="C855">
            <v>5820</v>
          </cell>
          <cell r="D855" t="str">
            <v xml:space="preserve">   Sewer Utility    CURRENT YEAR   DEBT SERVICE  FUND</v>
          </cell>
        </row>
        <row r="856">
          <cell r="B856" t="str">
            <v>T849</v>
          </cell>
          <cell r="C856">
            <v>5826</v>
          </cell>
          <cell r="D856" t="str">
            <v xml:space="preserve">   Electric Utility    CURRENT YEAR   DEBT SERVICE  FUND</v>
          </cell>
        </row>
        <row r="857">
          <cell r="B857" t="str">
            <v>T850</v>
          </cell>
          <cell r="C857">
            <v>5832</v>
          </cell>
          <cell r="D857" t="str">
            <v xml:space="preserve">   Gas Utility    CURRENT YEAR   DEBT SERVICE  FUND</v>
          </cell>
        </row>
        <row r="858">
          <cell r="B858" t="str">
            <v>T851</v>
          </cell>
          <cell r="C858">
            <v>5838</v>
          </cell>
          <cell r="D858" t="str">
            <v xml:space="preserve">   Parking    CURRENT YEAR   DEBT SERVICE  FUND</v>
          </cell>
        </row>
        <row r="859">
          <cell r="B859" t="str">
            <v>T852</v>
          </cell>
          <cell r="C859">
            <v>5844</v>
          </cell>
          <cell r="D859" t="str">
            <v xml:space="preserve">   Airport    CURRENT YEAR   DEBT SERVICE  FUND</v>
          </cell>
        </row>
        <row r="860">
          <cell r="B860" t="str">
            <v>T853</v>
          </cell>
          <cell r="C860">
            <v>5850</v>
          </cell>
          <cell r="D860" t="str">
            <v xml:space="preserve">   Landfill/Garbage    CURRENT YEAR   DEBT SERVICE  FUND</v>
          </cell>
        </row>
        <row r="861">
          <cell r="B861" t="str">
            <v>T854</v>
          </cell>
          <cell r="C861">
            <v>5856</v>
          </cell>
          <cell r="D861" t="str">
            <v xml:space="preserve">   Hospital    CURRENT YEAR   DEBT SERVICE  FUND</v>
          </cell>
        </row>
        <row r="862">
          <cell r="B862" t="str">
            <v>T855</v>
          </cell>
          <cell r="C862">
            <v>5862</v>
          </cell>
          <cell r="D862" t="str">
            <v xml:space="preserve">   Transit    CURRENT YEAR   DEBT SERVICE  FUND</v>
          </cell>
        </row>
        <row r="863">
          <cell r="B863" t="str">
            <v>T856</v>
          </cell>
          <cell r="C863">
            <v>5868</v>
          </cell>
          <cell r="D863" t="str">
            <v xml:space="preserve">   Cable TV,  Internet  &amp; Telephone     CURRENT YEAR   DEBT SERVICE  FUND</v>
          </cell>
        </row>
        <row r="864">
          <cell r="B864" t="str">
            <v>T857</v>
          </cell>
          <cell r="C864">
            <v>5874</v>
          </cell>
          <cell r="D864" t="str">
            <v xml:space="preserve">   Housing Authority    CURRENT YEAR   DEBT SERVICE  FUND</v>
          </cell>
        </row>
        <row r="865">
          <cell r="B865" t="str">
            <v>T858</v>
          </cell>
          <cell r="C865">
            <v>5880</v>
          </cell>
          <cell r="D865" t="str">
            <v xml:space="preserve">   Storm Water Utility    CURRENT YEAR   DEBT SERVICE  FUND</v>
          </cell>
        </row>
        <row r="866">
          <cell r="B866" t="str">
            <v>T859</v>
          </cell>
          <cell r="C866">
            <v>5886</v>
          </cell>
          <cell r="D866" t="str">
            <v xml:space="preserve">   Other Fees &amp; Charges for Service    CURRENT YEAR   DEBT SERVICE  FUND</v>
          </cell>
        </row>
        <row r="867">
          <cell r="B867" t="str">
            <v>T860</v>
          </cell>
          <cell r="C867">
            <v>5892</v>
          </cell>
          <cell r="D867" t="str">
            <v xml:space="preserve">   Utility Tax Replacement Excise Taxes     CURRENT YEAR   CAPTIAL PROJECTS FUND</v>
          </cell>
        </row>
        <row r="868">
          <cell r="B868" t="str">
            <v>T861</v>
          </cell>
          <cell r="C868">
            <v>5898</v>
          </cell>
          <cell r="D868" t="str">
            <v xml:space="preserve">   Parimutuel wager tax     CURRENT YEAR   CAPTIAL PROJECTS FUND</v>
          </cell>
        </row>
        <row r="869">
          <cell r="B869" t="str">
            <v>T862</v>
          </cell>
          <cell r="C869">
            <v>5904</v>
          </cell>
          <cell r="D869" t="str">
            <v xml:space="preserve">   Gaming wager tax     CURRENT YEAR   CAPTIAL PROJECTS FUND</v>
          </cell>
        </row>
        <row r="870">
          <cell r="B870" t="str">
            <v>T863</v>
          </cell>
          <cell r="C870">
            <v>5910</v>
          </cell>
          <cell r="D870" t="str">
            <v xml:space="preserve">   Mobile Home Taxes    CURRENT YEAR   CAPTIAL PROJECTS FUND</v>
          </cell>
        </row>
        <row r="871">
          <cell r="B871" t="str">
            <v>T864</v>
          </cell>
          <cell r="C871">
            <v>5916</v>
          </cell>
          <cell r="D871" t="str">
            <v xml:space="preserve">   Hotel/Motel Taxes    CURRENT YEAR   CAPTIAL PROJECTS FUND</v>
          </cell>
        </row>
        <row r="872">
          <cell r="B872" t="str">
            <v>T865</v>
          </cell>
          <cell r="C872">
            <v>5922</v>
          </cell>
          <cell r="D872" t="str">
            <v xml:space="preserve">   Other Local Option Taxes $________    CURRENT YEAR   CAPTIAL PROJECTS FUND</v>
          </cell>
        </row>
        <row r="873">
          <cell r="B873" t="str">
            <v>T866</v>
          </cell>
          <cell r="C873">
            <v>5928</v>
          </cell>
          <cell r="D873" t="str">
            <v xml:space="preserve">   Federal Grants &amp; Reimbursements    CURRENT YEAR   CAPTIAL PROJECTS FUND</v>
          </cell>
        </row>
        <row r="874">
          <cell r="B874" t="str">
            <v>T867</v>
          </cell>
          <cell r="C874">
            <v>5934</v>
          </cell>
          <cell r="D874" t="str">
            <v xml:space="preserve">   State Shared Revenues    CURRENT YEAR   CAPTIAL PROJECTS FUND</v>
          </cell>
        </row>
        <row r="875">
          <cell r="B875" t="str">
            <v>T868</v>
          </cell>
          <cell r="C875">
            <v>5940</v>
          </cell>
          <cell r="D875" t="str">
            <v xml:space="preserve">   Other State Grants &amp; Reimbursements    CURRENT YEAR   CAPTIAL PROJECTS FUND</v>
          </cell>
        </row>
        <row r="876">
          <cell r="B876" t="str">
            <v>T869</v>
          </cell>
          <cell r="C876">
            <v>5946</v>
          </cell>
          <cell r="D876" t="str">
            <v xml:space="preserve">   Local Grants &amp; Reimbursements    CURRENT YEAR   CAPTIAL PROJECTS FUND</v>
          </cell>
        </row>
        <row r="877">
          <cell r="B877" t="str">
            <v>T870</v>
          </cell>
          <cell r="C877">
            <v>5952</v>
          </cell>
          <cell r="D877" t="str">
            <v xml:space="preserve">   Water Utility    CURRENT YEAR   CAPTIAL PROJECTS FUND</v>
          </cell>
        </row>
        <row r="878">
          <cell r="B878" t="str">
            <v>T871</v>
          </cell>
          <cell r="C878">
            <v>5958</v>
          </cell>
          <cell r="D878" t="str">
            <v xml:space="preserve">   Sewer Utility    CURRENT YEAR   CAPTIAL PROJECTS FUND</v>
          </cell>
        </row>
        <row r="879">
          <cell r="B879" t="str">
            <v>T872</v>
          </cell>
          <cell r="C879">
            <v>5964</v>
          </cell>
          <cell r="D879" t="str">
            <v xml:space="preserve">   Electric Utility    CURRENT YEAR   CAPTIAL PROJECTS FUND</v>
          </cell>
        </row>
        <row r="880">
          <cell r="B880" t="str">
            <v>T873</v>
          </cell>
          <cell r="C880">
            <v>5970</v>
          </cell>
          <cell r="D880" t="str">
            <v xml:space="preserve">   Gas Utility    CURRENT YEAR   CAPTIAL PROJECTS FUND</v>
          </cell>
        </row>
        <row r="881">
          <cell r="B881" t="str">
            <v>T874</v>
          </cell>
          <cell r="C881">
            <v>5976</v>
          </cell>
          <cell r="D881" t="str">
            <v xml:space="preserve">   Parking    CURRENT YEAR   CAPTIAL PROJECTS FUND</v>
          </cell>
        </row>
        <row r="882">
          <cell r="B882" t="str">
            <v>T875</v>
          </cell>
          <cell r="C882">
            <v>5982</v>
          </cell>
          <cell r="D882" t="str">
            <v xml:space="preserve">   Airport    CURRENT YEAR   CAPTIAL PROJECTS FUND</v>
          </cell>
        </row>
        <row r="883">
          <cell r="B883" t="str">
            <v>T876</v>
          </cell>
          <cell r="C883">
            <v>5988</v>
          </cell>
          <cell r="D883" t="str">
            <v xml:space="preserve">   Landfill/Garbage    CURRENT YEAR   CAPTIAL PROJECTS FUND</v>
          </cell>
        </row>
        <row r="884">
          <cell r="B884" t="str">
            <v>T877</v>
          </cell>
          <cell r="C884">
            <v>5994</v>
          </cell>
          <cell r="D884" t="str">
            <v xml:space="preserve">   Hospital    CURRENT YEAR   CAPTIAL PROJECTS FUND</v>
          </cell>
        </row>
        <row r="885">
          <cell r="B885" t="str">
            <v>T878</v>
          </cell>
          <cell r="C885">
            <v>6000</v>
          </cell>
          <cell r="D885" t="str">
            <v xml:space="preserve">   Transit    CURRENT YEAR   CAPTIAL PROJECTS FUND</v>
          </cell>
        </row>
        <row r="886">
          <cell r="B886" t="str">
            <v>T879</v>
          </cell>
          <cell r="C886">
            <v>6006</v>
          </cell>
          <cell r="D886" t="str">
            <v xml:space="preserve">   Cable TV,  Internet  &amp; Telephone     CURRENT YEAR   CAPTIAL PROJECTS FUND</v>
          </cell>
        </row>
        <row r="887">
          <cell r="B887" t="str">
            <v>T880</v>
          </cell>
          <cell r="C887">
            <v>6012</v>
          </cell>
          <cell r="D887" t="str">
            <v xml:space="preserve">   Housing Authority    CURRENT YEAR   CAPTIAL PROJECTS FUND</v>
          </cell>
        </row>
        <row r="888">
          <cell r="B888" t="str">
            <v>T881</v>
          </cell>
          <cell r="C888">
            <v>6018</v>
          </cell>
          <cell r="D888" t="str">
            <v xml:space="preserve">   Storm Water Utility    CURRENT YEAR   CAPTIAL PROJECTS FUND</v>
          </cell>
        </row>
        <row r="889">
          <cell r="B889" t="str">
            <v>T882</v>
          </cell>
          <cell r="C889">
            <v>6024</v>
          </cell>
          <cell r="D889" t="str">
            <v xml:space="preserve">   Other Fees &amp; Charges for Service    CURRENT YEAR   CAPTIAL PROJECTS FUND</v>
          </cell>
        </row>
        <row r="890">
          <cell r="B890" t="str">
            <v>T883</v>
          </cell>
          <cell r="C890">
            <v>6030</v>
          </cell>
          <cell r="D890" t="str">
            <v xml:space="preserve">   Water Utility    CURRENT YEAR   PERMANENT FUND</v>
          </cell>
        </row>
        <row r="891">
          <cell r="B891" t="str">
            <v>T884</v>
          </cell>
          <cell r="C891">
            <v>6036</v>
          </cell>
          <cell r="D891" t="str">
            <v xml:space="preserve">   Sewer Utility    CURRENT YEAR   PERMANENT FUND</v>
          </cell>
        </row>
        <row r="892">
          <cell r="B892" t="str">
            <v>T885</v>
          </cell>
          <cell r="C892">
            <v>6042</v>
          </cell>
          <cell r="D892" t="str">
            <v xml:space="preserve">   Electric Utility    CURRENT YEAR   PERMANENT FUND</v>
          </cell>
        </row>
        <row r="893">
          <cell r="B893" t="str">
            <v>T886</v>
          </cell>
          <cell r="C893">
            <v>6048</v>
          </cell>
          <cell r="D893" t="str">
            <v xml:space="preserve">   Gas Utility    CURRENT YEAR   PERMANENT FUND</v>
          </cell>
        </row>
        <row r="894">
          <cell r="B894" t="str">
            <v>T887</v>
          </cell>
          <cell r="C894">
            <v>6054</v>
          </cell>
          <cell r="D894" t="str">
            <v xml:space="preserve">   Parking    CURRENT YEAR   PERMANENT FUND</v>
          </cell>
        </row>
        <row r="895">
          <cell r="B895" t="str">
            <v>T888</v>
          </cell>
          <cell r="C895">
            <v>6060</v>
          </cell>
          <cell r="D895" t="str">
            <v xml:space="preserve">   Airport    CURRENT YEAR   PERMANENT FUND</v>
          </cell>
        </row>
        <row r="896">
          <cell r="B896" t="str">
            <v>T889</v>
          </cell>
          <cell r="C896">
            <v>6066</v>
          </cell>
          <cell r="D896" t="str">
            <v xml:space="preserve">   Landfill/Garbage    CURRENT YEAR   PERMANENT FUND</v>
          </cell>
        </row>
        <row r="897">
          <cell r="B897" t="str">
            <v>T890</v>
          </cell>
          <cell r="C897">
            <v>6072</v>
          </cell>
          <cell r="D897" t="str">
            <v xml:space="preserve">   Hospital    CURRENT YEAR   PERMANENT FUND</v>
          </cell>
        </row>
        <row r="898">
          <cell r="B898" t="str">
            <v>T891</v>
          </cell>
          <cell r="C898">
            <v>6078</v>
          </cell>
          <cell r="D898" t="str">
            <v xml:space="preserve">   Transit    CURRENT YEAR   PERMANENT FUND</v>
          </cell>
        </row>
        <row r="899">
          <cell r="B899" t="str">
            <v>T892</v>
          </cell>
          <cell r="C899">
            <v>6084</v>
          </cell>
          <cell r="D899" t="str">
            <v xml:space="preserve">   Cable TV,  Internet  &amp; Telephone     CURRENT YEAR   PERMANENT FUND</v>
          </cell>
        </row>
        <row r="900">
          <cell r="B900" t="str">
            <v>T893</v>
          </cell>
          <cell r="C900">
            <v>6090</v>
          </cell>
          <cell r="D900" t="str">
            <v xml:space="preserve">   Housing Authority    CURRENT YEAR   PERMANENT FUND</v>
          </cell>
        </row>
        <row r="901">
          <cell r="B901" t="str">
            <v>T894</v>
          </cell>
          <cell r="C901">
            <v>6096</v>
          </cell>
          <cell r="D901" t="str">
            <v xml:space="preserve">   Storm Water Utility    CURRENT YEAR   PERMANENT FUND</v>
          </cell>
        </row>
        <row r="902">
          <cell r="B902" t="str">
            <v>T895</v>
          </cell>
          <cell r="C902">
            <v>6102</v>
          </cell>
          <cell r="D902" t="str">
            <v xml:space="preserve">   Other Fees &amp; Charges for Service    CURRENT YEAR   PERMANENT FUND</v>
          </cell>
        </row>
        <row r="903">
          <cell r="B903" t="str">
            <v>T896</v>
          </cell>
          <cell r="C903">
            <v>6108</v>
          </cell>
          <cell r="D903" t="str">
            <v xml:space="preserve">   Federal Grants &amp; Reimbursements    CURRENT YEAR   PROPRIETARY FUND</v>
          </cell>
        </row>
        <row r="904">
          <cell r="B904" t="str">
            <v>T897</v>
          </cell>
          <cell r="C904">
            <v>6114</v>
          </cell>
          <cell r="D904" t="str">
            <v xml:space="preserve">   State Shared Revenues    CURRENT YEAR   PROPRIETARY FUND</v>
          </cell>
        </row>
        <row r="905">
          <cell r="B905" t="str">
            <v>T898</v>
          </cell>
          <cell r="C905">
            <v>6120</v>
          </cell>
          <cell r="D905" t="str">
            <v xml:space="preserve">   Other State Grants &amp; Reimbursements    CURRENT YEAR   PROPRIETARY FUND</v>
          </cell>
        </row>
        <row r="906">
          <cell r="B906" t="str">
            <v>T899</v>
          </cell>
          <cell r="C906">
            <v>6126</v>
          </cell>
          <cell r="D906" t="str">
            <v xml:space="preserve">   Local Grants &amp; Reimbursements    CURRENT YEAR   PROPRIETARY FUND</v>
          </cell>
        </row>
        <row r="907">
          <cell r="B907" t="str">
            <v>T900</v>
          </cell>
          <cell r="C907">
            <v>6132</v>
          </cell>
          <cell r="D907" t="str">
            <v xml:space="preserve">   Water Utility    CURRENT YEAR   PROPRIETARY FUND</v>
          </cell>
        </row>
        <row r="908">
          <cell r="B908" t="str">
            <v>T901</v>
          </cell>
          <cell r="C908">
            <v>6138</v>
          </cell>
          <cell r="D908" t="str">
            <v xml:space="preserve">   Sewer Utility    CURRENT YEAR   PROPRIETARY FUND</v>
          </cell>
        </row>
        <row r="909">
          <cell r="B909" t="str">
            <v>T902</v>
          </cell>
          <cell r="C909">
            <v>6144</v>
          </cell>
          <cell r="D909" t="str">
            <v xml:space="preserve">   Electric Utility    CURRENT YEAR   PROPRIETARY FUND</v>
          </cell>
        </row>
        <row r="910">
          <cell r="B910" t="str">
            <v>T903</v>
          </cell>
          <cell r="C910">
            <v>6150</v>
          </cell>
          <cell r="D910" t="str">
            <v xml:space="preserve">   Gas Utility    CURRENT YEAR   PROPRIETARY FUND</v>
          </cell>
        </row>
        <row r="911">
          <cell r="B911" t="str">
            <v>T904</v>
          </cell>
          <cell r="C911">
            <v>6156</v>
          </cell>
          <cell r="D911" t="str">
            <v xml:space="preserve">   Parking    CURRENT YEAR   PROPRIETARY FUND</v>
          </cell>
        </row>
        <row r="912">
          <cell r="B912" t="str">
            <v>T905</v>
          </cell>
          <cell r="C912">
            <v>6162</v>
          </cell>
          <cell r="D912" t="str">
            <v xml:space="preserve">   Airport    CURRENT YEAR   PROPRIETARY FUND</v>
          </cell>
        </row>
        <row r="913">
          <cell r="B913" t="str">
            <v>T906</v>
          </cell>
          <cell r="C913">
            <v>6168</v>
          </cell>
          <cell r="D913" t="str">
            <v xml:space="preserve">   Landfill/Garbage    CURRENT YEAR   PROPRIETARY FUND</v>
          </cell>
        </row>
        <row r="914">
          <cell r="B914" t="str">
            <v>T907</v>
          </cell>
          <cell r="C914">
            <v>6174</v>
          </cell>
          <cell r="D914" t="str">
            <v xml:space="preserve">   Hospital    CURRENT YEAR   PROPRIETARY FUND</v>
          </cell>
        </row>
        <row r="915">
          <cell r="B915" t="str">
            <v>T908</v>
          </cell>
          <cell r="C915">
            <v>6180</v>
          </cell>
          <cell r="D915" t="str">
            <v xml:space="preserve">   Transit    CURRENT YEAR   PROPRIETARY FUND</v>
          </cell>
        </row>
        <row r="916">
          <cell r="B916" t="str">
            <v>T909</v>
          </cell>
          <cell r="C916">
            <v>6186</v>
          </cell>
          <cell r="D916" t="str">
            <v xml:space="preserve">   Cable TV,  Internet  &amp; Telephone  PROPRIETARY FUND</v>
          </cell>
        </row>
        <row r="917">
          <cell r="B917" t="str">
            <v>T910</v>
          </cell>
          <cell r="C917">
            <v>6192</v>
          </cell>
          <cell r="D917" t="str">
            <v xml:space="preserve">   Housing Authority    CURRENT YEAR   PROPRIETARY FUND ERRORLLLLLLLLLLLLLLL</v>
          </cell>
        </row>
        <row r="918">
          <cell r="B918" t="str">
            <v>T911</v>
          </cell>
          <cell r="C918">
            <v>6198</v>
          </cell>
          <cell r="D918" t="str">
            <v xml:space="preserve">   Storm Water Utility    CURRENT YEAR   PROPRIETARY FUND</v>
          </cell>
        </row>
        <row r="919">
          <cell r="B919" t="str">
            <v>T912</v>
          </cell>
          <cell r="C919">
            <v>6204</v>
          </cell>
          <cell r="D919" t="str">
            <v xml:space="preserve">   Other Fees &amp; Charges for Service    CURRENT YEAR   PROPRIETARY FUND</v>
          </cell>
        </row>
        <row r="920">
          <cell r="B920" t="str">
            <v>T913</v>
          </cell>
          <cell r="C920">
            <v>6210</v>
          </cell>
          <cell r="D920" t="str">
            <v xml:space="preserve">   Utility Tax Replacement Excise Taxes     ACTUAL YEAR   TOTALS</v>
          </cell>
        </row>
        <row r="921">
          <cell r="B921" t="str">
            <v>T914</v>
          </cell>
          <cell r="C921">
            <v>6216</v>
          </cell>
          <cell r="D921" t="str">
            <v xml:space="preserve">   Parimutuel wager tax     ACTUAL YEAR   TOTALS</v>
          </cell>
        </row>
        <row r="922">
          <cell r="B922" t="str">
            <v>T915</v>
          </cell>
          <cell r="C922">
            <v>6222</v>
          </cell>
          <cell r="D922" t="str">
            <v xml:space="preserve">   Gaming wager tax     ACTUAL YEAR   TOTALS</v>
          </cell>
        </row>
        <row r="923">
          <cell r="B923" t="str">
            <v>T916</v>
          </cell>
          <cell r="C923">
            <v>6228</v>
          </cell>
          <cell r="D923" t="str">
            <v xml:space="preserve">   Mobile Home Taxes    ACTUAL YEAR   TOTALS</v>
          </cell>
        </row>
        <row r="924">
          <cell r="B924" t="str">
            <v>T917</v>
          </cell>
          <cell r="C924">
            <v>6234</v>
          </cell>
          <cell r="D924" t="str">
            <v xml:space="preserve">   Hotel/Motel Taxes    ACTUAL YEAR   TOTALS</v>
          </cell>
        </row>
        <row r="925">
          <cell r="B925" t="str">
            <v>T918</v>
          </cell>
          <cell r="C925">
            <v>6240</v>
          </cell>
          <cell r="D925" t="str">
            <v xml:space="preserve">   Other Local Option Taxes $________    ACTUAL YEAR   TOTALS</v>
          </cell>
        </row>
        <row r="926">
          <cell r="B926" t="str">
            <v>T919</v>
          </cell>
          <cell r="C926">
            <v>6246</v>
          </cell>
          <cell r="D926" t="str">
            <v xml:space="preserve">   Federal Grants &amp; Reimbursements    ACTUAL YEAR   TOTALS</v>
          </cell>
        </row>
        <row r="927">
          <cell r="B927" t="str">
            <v>T920</v>
          </cell>
          <cell r="C927">
            <v>6252</v>
          </cell>
          <cell r="D927" t="str">
            <v xml:space="preserve">   State Shared Revenues    ACTUAL YEAR   TOTALS</v>
          </cell>
        </row>
        <row r="928">
          <cell r="B928" t="str">
            <v>T921</v>
          </cell>
          <cell r="C928">
            <v>6258</v>
          </cell>
          <cell r="D928" t="str">
            <v xml:space="preserve">   Other State Grants &amp; Reimbursements    ACTUAL YEAR   TOTALS</v>
          </cell>
        </row>
        <row r="929">
          <cell r="B929" t="str">
            <v>T922</v>
          </cell>
          <cell r="C929">
            <v>6264</v>
          </cell>
          <cell r="D929" t="str">
            <v xml:space="preserve">   Local Grants &amp; Reimbursements    ACTUAL YEAR   TOTALS</v>
          </cell>
        </row>
        <row r="930">
          <cell r="B930" t="str">
            <v>T923</v>
          </cell>
          <cell r="C930">
            <v>6270</v>
          </cell>
          <cell r="D930" t="str">
            <v xml:space="preserve">   Water Utility    ACTUAL YEAR   TOTALS</v>
          </cell>
        </row>
        <row r="931">
          <cell r="B931" t="str">
            <v>T924</v>
          </cell>
          <cell r="C931">
            <v>6276</v>
          </cell>
          <cell r="D931" t="str">
            <v xml:space="preserve">   Sewer Utility    ACTUAL YEAR   TOTALS</v>
          </cell>
        </row>
        <row r="932">
          <cell r="B932" t="str">
            <v>T925</v>
          </cell>
          <cell r="C932">
            <v>6282</v>
          </cell>
          <cell r="D932" t="str">
            <v xml:space="preserve">   Electric Utility    ACTUAL YEAR   TOTALS</v>
          </cell>
        </row>
        <row r="933">
          <cell r="B933" t="str">
            <v>T926</v>
          </cell>
          <cell r="C933">
            <v>6288</v>
          </cell>
          <cell r="D933" t="str">
            <v xml:space="preserve">   Gas Utility    ACTUAL YEAR   TOTALS</v>
          </cell>
        </row>
        <row r="934">
          <cell r="B934" t="str">
            <v>T927</v>
          </cell>
          <cell r="C934">
            <v>6294</v>
          </cell>
          <cell r="D934" t="str">
            <v xml:space="preserve">   Parking    ACTUAL YEAR   TOTALS</v>
          </cell>
        </row>
        <row r="935">
          <cell r="B935" t="str">
            <v>T928</v>
          </cell>
          <cell r="C935">
            <v>6300</v>
          </cell>
          <cell r="D935" t="str">
            <v xml:space="preserve">   Airport    ACTUAL YEAR   TOTALS</v>
          </cell>
        </row>
        <row r="936">
          <cell r="B936" t="str">
            <v>T929</v>
          </cell>
          <cell r="C936">
            <v>6306</v>
          </cell>
          <cell r="D936" t="str">
            <v xml:space="preserve">   Landfill/Garbage    ACTUAL YEAR   TOTALS</v>
          </cell>
        </row>
        <row r="937">
          <cell r="B937" t="str">
            <v>T930</v>
          </cell>
          <cell r="C937">
            <v>6312</v>
          </cell>
          <cell r="D937" t="str">
            <v xml:space="preserve">   Hospital    ACTUAL YEAR   TOTALS</v>
          </cell>
        </row>
        <row r="938">
          <cell r="B938" t="str">
            <v>T931</v>
          </cell>
          <cell r="C938">
            <v>6318</v>
          </cell>
          <cell r="D938" t="str">
            <v xml:space="preserve">   Transit    ACTUAL YEAR   TOTALS</v>
          </cell>
        </row>
        <row r="939">
          <cell r="B939" t="str">
            <v>T932</v>
          </cell>
          <cell r="C939">
            <v>6324</v>
          </cell>
          <cell r="D939" t="str">
            <v xml:space="preserve">   Cable TV,  Internet  &amp; Telephone     ACTUAL YEAR   TOTALS</v>
          </cell>
        </row>
        <row r="940">
          <cell r="B940" t="str">
            <v>T933</v>
          </cell>
          <cell r="C940">
            <v>6330</v>
          </cell>
          <cell r="D940" t="str">
            <v xml:space="preserve">   Housing Authority    ACTUAL YEAR   TOTALS</v>
          </cell>
        </row>
        <row r="941">
          <cell r="B941" t="str">
            <v>T934</v>
          </cell>
          <cell r="C941">
            <v>6336</v>
          </cell>
          <cell r="D941" t="str">
            <v xml:space="preserve">   Storm Water Utility    ACTUAL YEAR   TOTALS</v>
          </cell>
        </row>
        <row r="942">
          <cell r="B942" t="str">
            <v>T935</v>
          </cell>
          <cell r="C942">
            <v>6342</v>
          </cell>
          <cell r="D942" t="str">
            <v xml:space="preserve">   Other Fees &amp; Charges for Service    ACTUAL YEAR   TOTALS</v>
          </cell>
        </row>
        <row r="943">
          <cell r="B943" t="str">
            <v>T936</v>
          </cell>
          <cell r="C943">
            <v>6348</v>
          </cell>
          <cell r="D943" t="str">
            <v xml:space="preserve">LT Debt 1  Principal Due     CURRENT YEAR   </v>
          </cell>
        </row>
        <row r="944">
          <cell r="B944" t="str">
            <v>T937</v>
          </cell>
          <cell r="C944">
            <v>6354</v>
          </cell>
          <cell r="D944" t="str">
            <v xml:space="preserve">LT Debt 1  Interest Due     CURRENT YEAR   </v>
          </cell>
        </row>
        <row r="945">
          <cell r="B945" t="str">
            <v>T938</v>
          </cell>
          <cell r="C945">
            <v>6360</v>
          </cell>
          <cell r="D945" t="str">
            <v xml:space="preserve">LT Debt 1  Bond Registration Due     CURRENT YEAR   </v>
          </cell>
        </row>
        <row r="946">
          <cell r="B946" t="str">
            <v>T939</v>
          </cell>
          <cell r="C946">
            <v>6366</v>
          </cell>
          <cell r="D946" t="str">
            <v xml:space="preserve">LT Debt 1  Total Obligation Due     CURRENT YEAR   </v>
          </cell>
        </row>
        <row r="947">
          <cell r="B947" t="str">
            <v>T940</v>
          </cell>
          <cell r="C947">
            <v>6372</v>
          </cell>
          <cell r="D947" t="str">
            <v xml:space="preserve">LT Debt 1  Paid by Other Funds     CURRENT YEAR   </v>
          </cell>
        </row>
        <row r="948">
          <cell r="B948" t="str">
            <v>T941</v>
          </cell>
          <cell r="C948">
            <v>6378</v>
          </cell>
          <cell r="D948" t="str">
            <v xml:space="preserve">LT Debt 1  Paid by with Debt Service Levy     CURRENT YEAR   </v>
          </cell>
        </row>
        <row r="949">
          <cell r="B949" t="str">
            <v>T943</v>
          </cell>
          <cell r="C949">
            <v>3540</v>
          </cell>
          <cell r="D949" t="str">
            <v xml:space="preserve">FUND BAL  Re-Est Revenues    TIF  SPEC REVENUE FUND   </v>
          </cell>
        </row>
        <row r="950">
          <cell r="B950" t="str">
            <v>T944</v>
          </cell>
          <cell r="C950">
            <v>3546</v>
          </cell>
          <cell r="D950" t="str">
            <v xml:space="preserve">FUND BAL  Re-Est Expenditures    TIF  SPEC REVENUE FUND </v>
          </cell>
        </row>
        <row r="951">
          <cell r="B951" t="str">
            <v>T945</v>
          </cell>
          <cell r="C951">
            <v>3552</v>
          </cell>
          <cell r="D951" t="str">
            <v>FUND BAL  Actual Beginning Fund Balance July 1  SPEC REVENUE FUND</v>
          </cell>
        </row>
        <row r="952">
          <cell r="B952" t="str">
            <v>T946</v>
          </cell>
          <cell r="C952">
            <v>3624</v>
          </cell>
          <cell r="D952" t="str">
            <v>FUND BAL  Actual Revenues Except Beg Bal  SPEC REVENUE FUND</v>
          </cell>
        </row>
        <row r="953">
          <cell r="B953" t="str">
            <v>T947</v>
          </cell>
          <cell r="C953">
            <v>3768</v>
          </cell>
          <cell r="D953" t="str">
            <v>FUND BAL  Actual Expenditures Except End Bal  SPEC REVENUE FUND</v>
          </cell>
        </row>
        <row r="954">
          <cell r="B954" t="str">
            <v>T948</v>
          </cell>
          <cell r="C954">
            <v>4008</v>
          </cell>
          <cell r="D954" t="str">
            <v>FUND BAL Actual Beginning Fund Balance July 1  GENERAL FUND</v>
          </cell>
        </row>
        <row r="955">
          <cell r="B955" t="str">
            <v>T949</v>
          </cell>
          <cell r="C955">
            <v>4014</v>
          </cell>
          <cell r="D955" t="str">
            <v>FUND BAL  Actual Revenues Except Beg Bal  GENERAL FUND</v>
          </cell>
        </row>
        <row r="956">
          <cell r="B956" t="str">
            <v>T950</v>
          </cell>
          <cell r="C956">
            <v>4020</v>
          </cell>
          <cell r="D956" t="str">
            <v>FUND BAL  Actual Expenditures Except End Bal  GENERAL FUND</v>
          </cell>
        </row>
        <row r="957">
          <cell r="B957" t="str">
            <v>T951</v>
          </cell>
          <cell r="C957">
            <v>4026</v>
          </cell>
          <cell r="D957" t="str">
            <v>FUND BAL  Actual Ending Fund Balance June 30  GENERAL FUND</v>
          </cell>
        </row>
        <row r="958">
          <cell r="B958" t="str">
            <v>T952</v>
          </cell>
          <cell r="C958">
            <v>4032</v>
          </cell>
          <cell r="D958" t="str">
            <v xml:space="preserve">FUND BAL  Re-Est Revenues    GENERAL FUND   </v>
          </cell>
        </row>
        <row r="959">
          <cell r="B959" t="str">
            <v>T953</v>
          </cell>
          <cell r="C959">
            <v>4038</v>
          </cell>
          <cell r="D959" t="str">
            <v xml:space="preserve">FUND BAL  Re-Est Expenditures    GENERAL FUND </v>
          </cell>
        </row>
        <row r="960">
          <cell r="B960" t="str">
            <v>T954</v>
          </cell>
          <cell r="C960">
            <v>4044</v>
          </cell>
          <cell r="D960" t="str">
            <v>FUND BAL  Actual Beginning Fund Balance July 1  SPEC REVENUE FUND</v>
          </cell>
        </row>
        <row r="961">
          <cell r="B961" t="str">
            <v>T955</v>
          </cell>
          <cell r="C961">
            <v>4050</v>
          </cell>
          <cell r="D961" t="str">
            <v>FUND BAL  Actual Revenues Except Beg Bal  SPEC REVENUE FUND</v>
          </cell>
        </row>
        <row r="962">
          <cell r="B962" t="str">
            <v>T956</v>
          </cell>
          <cell r="C962">
            <v>4056</v>
          </cell>
          <cell r="D962" t="str">
            <v>FUND BAL  Actual Expenditures Except End Bal  SPEC REVENUE FUND</v>
          </cell>
        </row>
        <row r="963">
          <cell r="B963" t="str">
            <v>T957</v>
          </cell>
          <cell r="C963">
            <v>4062</v>
          </cell>
          <cell r="D963" t="str">
            <v>FUND BAL  Actual Ending Fund Balance June 30  SPEC REVENUE FUND</v>
          </cell>
        </row>
        <row r="964">
          <cell r="B964" t="str">
            <v>T958</v>
          </cell>
          <cell r="C964">
            <v>4068</v>
          </cell>
          <cell r="D964" t="str">
            <v xml:space="preserve">FUND BAL  Re-Est Revenues    SPEC REVENUE FUND   </v>
          </cell>
        </row>
        <row r="965">
          <cell r="B965" t="str">
            <v>T959</v>
          </cell>
          <cell r="C965">
            <v>4074</v>
          </cell>
          <cell r="D965" t="str">
            <v xml:space="preserve">FUND BAL  Re-Est Expenditures    SPEC REVENUE FUND </v>
          </cell>
        </row>
        <row r="966">
          <cell r="B966" t="str">
            <v>T960</v>
          </cell>
          <cell r="C966">
            <v>4080</v>
          </cell>
          <cell r="D966" t="str">
            <v>FUND BAL  Actual Beginning Fund Balance July 1   DEBT SERVICE FUND</v>
          </cell>
        </row>
        <row r="967">
          <cell r="B967" t="str">
            <v>T961</v>
          </cell>
          <cell r="C967">
            <v>4086</v>
          </cell>
          <cell r="D967" t="str">
            <v>FUND BAL  Actual Revenues Except Beg Bal    DEBT SERVICE FUND</v>
          </cell>
        </row>
        <row r="968">
          <cell r="B968" t="str">
            <v>T962</v>
          </cell>
          <cell r="C968">
            <v>4092</v>
          </cell>
          <cell r="D968" t="str">
            <v>FUND BAL  Actual Expenditures Except End Bal    DEBT SERVICE FUND</v>
          </cell>
        </row>
        <row r="969">
          <cell r="B969" t="str">
            <v>T963</v>
          </cell>
          <cell r="C969">
            <v>4098</v>
          </cell>
          <cell r="D969" t="str">
            <v>FUND BAL  Actual Ending Fund Balance June 30    DEBT SERVICE FUND</v>
          </cell>
        </row>
        <row r="970">
          <cell r="B970" t="str">
            <v>T964</v>
          </cell>
          <cell r="C970">
            <v>4104</v>
          </cell>
          <cell r="D970" t="str">
            <v xml:space="preserve">FUND BAL  Re-Est Revenues    DEBT SERVICE FUND   </v>
          </cell>
        </row>
        <row r="971">
          <cell r="B971" t="str">
            <v>T965</v>
          </cell>
          <cell r="C971">
            <v>4110</v>
          </cell>
          <cell r="D971" t="str">
            <v xml:space="preserve">FUND BAL  Re-Est Expenditures    DEBT SERVICE FUND </v>
          </cell>
        </row>
        <row r="972">
          <cell r="B972" t="str">
            <v>T966</v>
          </cell>
          <cell r="C972">
            <v>4116</v>
          </cell>
          <cell r="D972" t="str">
            <v>FUND BAL  Actual Beginning Fund Balance July 1   CAPITAL PROJECTS FUND</v>
          </cell>
        </row>
        <row r="973">
          <cell r="B973" t="str">
            <v>T967</v>
          </cell>
          <cell r="C973">
            <v>4122</v>
          </cell>
          <cell r="D973" t="str">
            <v>FUND BAL  Actual Revenues Except Beg Bal  CAPITAL PROJECTS FUND</v>
          </cell>
        </row>
        <row r="974">
          <cell r="B974" t="str">
            <v>T968</v>
          </cell>
          <cell r="C974">
            <v>4128</v>
          </cell>
          <cell r="D974" t="str">
            <v>FUND BAL  Actual Expenditures Except End Bal  CAPITAL PROJECTS FUND</v>
          </cell>
        </row>
        <row r="975">
          <cell r="B975" t="str">
            <v>T969</v>
          </cell>
          <cell r="C975">
            <v>4134</v>
          </cell>
          <cell r="D975" t="str">
            <v>FUND BAL  Actual Ending Fund Balance June 30  CAPITAL PROJECTS FUND</v>
          </cell>
        </row>
        <row r="976">
          <cell r="B976" t="str">
            <v>T970</v>
          </cell>
          <cell r="C976">
            <v>4140</v>
          </cell>
          <cell r="D976" t="str">
            <v xml:space="preserve">FUND BAL  Re-Est Revenues    CAPITAL PROJECTS FUND   </v>
          </cell>
        </row>
        <row r="977">
          <cell r="B977" t="str">
            <v>T971</v>
          </cell>
          <cell r="C977">
            <v>4146</v>
          </cell>
          <cell r="D977" t="str">
            <v xml:space="preserve">FUND BAL  Re-Est Expenditures    CAPITAL PROJECTS FUND </v>
          </cell>
        </row>
        <row r="978">
          <cell r="B978" t="str">
            <v>T972</v>
          </cell>
          <cell r="C978">
            <v>4164</v>
          </cell>
          <cell r="D978" t="str">
            <v>FUND BAL  Actual Beginning Fund Balance July 1  PERMANENT FUND</v>
          </cell>
        </row>
        <row r="979">
          <cell r="B979" t="str">
            <v>T973</v>
          </cell>
          <cell r="C979">
            <v>4170</v>
          </cell>
          <cell r="D979" t="str">
            <v>FUND BAL  Actual Revenues Except Beg Bal  PERMANENT FUND</v>
          </cell>
        </row>
        <row r="980">
          <cell r="B980" t="str">
            <v>T974</v>
          </cell>
          <cell r="C980">
            <v>4176</v>
          </cell>
          <cell r="D980" t="str">
            <v>FUND BAL  Actual Expenditures Except End Bal  PERMANENT FUND</v>
          </cell>
        </row>
        <row r="981">
          <cell r="B981" t="str">
            <v>T975</v>
          </cell>
          <cell r="C981">
            <v>4182</v>
          </cell>
          <cell r="D981" t="str">
            <v>FUND BAL  Actual Ending Fund Balance June 30  PERMANENT FUND</v>
          </cell>
        </row>
        <row r="982">
          <cell r="B982" t="str">
            <v>T976</v>
          </cell>
          <cell r="C982">
            <v>4188</v>
          </cell>
          <cell r="D982" t="str">
            <v xml:space="preserve">FUND BAL  Re-Est Revenues    PERMANENT FUND   </v>
          </cell>
        </row>
        <row r="983">
          <cell r="B983" t="str">
            <v>T977</v>
          </cell>
          <cell r="C983">
            <v>4194</v>
          </cell>
          <cell r="D983" t="str">
            <v xml:space="preserve">FUND BAL  Re-Est Expenditures    PERMANENT FUND </v>
          </cell>
        </row>
        <row r="984">
          <cell r="B984" t="str">
            <v>T978</v>
          </cell>
          <cell r="C984">
            <v>4200</v>
          </cell>
          <cell r="D984" t="str">
            <v>FUND BAL  Actual Beginning Fund Balance July 1   TOTAL GOVERNMENT</v>
          </cell>
        </row>
        <row r="985">
          <cell r="B985" t="str">
            <v>T979</v>
          </cell>
          <cell r="C985">
            <v>4206</v>
          </cell>
          <cell r="D985" t="str">
            <v>FUND BAL  Actual Revenues Except Beg Bal    TOTAL GOVERNMENT</v>
          </cell>
        </row>
        <row r="986">
          <cell r="B986" t="str">
            <v>T980</v>
          </cell>
          <cell r="C986">
            <v>4212</v>
          </cell>
          <cell r="D986" t="str">
            <v>FUND BAL  Actual Expenditures Except End Bal    TOTAL GOVERNMENT</v>
          </cell>
        </row>
        <row r="987">
          <cell r="B987" t="str">
            <v>T981</v>
          </cell>
          <cell r="C987">
            <v>4218</v>
          </cell>
          <cell r="D987" t="str">
            <v>FUND BAL  Actual Ending Fund Balance June 30    TOTAL GOVERNMENT</v>
          </cell>
        </row>
        <row r="988">
          <cell r="B988" t="str">
            <v>T982</v>
          </cell>
          <cell r="C988">
            <v>4224</v>
          </cell>
          <cell r="D988" t="str">
            <v xml:space="preserve">FUND BAL  Re-Est Revenues    TOTAL GOVERNMENT   </v>
          </cell>
        </row>
        <row r="989">
          <cell r="B989" t="str">
            <v>T983</v>
          </cell>
          <cell r="C989">
            <v>4230</v>
          </cell>
          <cell r="D989" t="str">
            <v xml:space="preserve">FUND BAL  Re-Est Expenditures    TOTAL GOVERNMENT </v>
          </cell>
        </row>
        <row r="990">
          <cell r="B990" t="str">
            <v>T984</v>
          </cell>
          <cell r="C990">
            <v>4236</v>
          </cell>
          <cell r="D990" t="str">
            <v>FUND BAL  Actual Ending Fund Balance June 30  SPEC REVENUE FUND</v>
          </cell>
        </row>
        <row r="991">
          <cell r="B991" t="str">
            <v>T985</v>
          </cell>
          <cell r="C991">
            <v>4248</v>
          </cell>
          <cell r="D991" t="str">
            <v>FUND BAL  Actual Beginning Fund Balance July 1   PROPRIETARY FUND</v>
          </cell>
        </row>
        <row r="992">
          <cell r="B992" t="str">
            <v>T986</v>
          </cell>
          <cell r="C992">
            <v>4254</v>
          </cell>
          <cell r="D992" t="str">
            <v>FUND BAL  Actual Revenues Except Beg Bal    PROPRIETARY FUND</v>
          </cell>
        </row>
        <row r="993">
          <cell r="B993" t="str">
            <v>T987</v>
          </cell>
          <cell r="C993">
            <v>4260</v>
          </cell>
          <cell r="D993" t="str">
            <v>FUND BAL  Actual Expenditures Except End Bal    PROPRIETARY FUND</v>
          </cell>
        </row>
        <row r="994">
          <cell r="B994" t="str">
            <v>T988</v>
          </cell>
          <cell r="C994">
            <v>4266</v>
          </cell>
          <cell r="D994" t="str">
            <v>FUND BAL  Actual Ending Fund Balance June 30    PROPRIETARY FUND</v>
          </cell>
        </row>
        <row r="995">
          <cell r="B995" t="str">
            <v>T989</v>
          </cell>
          <cell r="C995">
            <v>4272</v>
          </cell>
          <cell r="D995" t="str">
            <v xml:space="preserve">FUND BAL  Re-Est Revenues    PROPRIETARY FUND   </v>
          </cell>
        </row>
        <row r="996">
          <cell r="B996" t="str">
            <v>T990</v>
          </cell>
          <cell r="C996">
            <v>4278</v>
          </cell>
          <cell r="D996" t="str">
            <v xml:space="preserve">FUND BAL  Re-Est Expenditures    PROPRIETARY FUND </v>
          </cell>
        </row>
        <row r="997">
          <cell r="C997">
            <v>954</v>
          </cell>
          <cell r="D997" t="str">
            <v>N/A</v>
          </cell>
        </row>
        <row r="998">
          <cell r="C998">
            <v>960</v>
          </cell>
          <cell r="D998" t="str">
            <v>N/A</v>
          </cell>
        </row>
        <row r="999">
          <cell r="C999">
            <v>972</v>
          </cell>
          <cell r="D999" t="str">
            <v>N/A</v>
          </cell>
        </row>
        <row r="1000">
          <cell r="C1000">
            <v>978</v>
          </cell>
          <cell r="D1000" t="str">
            <v>N/A</v>
          </cell>
        </row>
        <row r="1001">
          <cell r="C1001">
            <v>1104</v>
          </cell>
          <cell r="D1001" t="str">
            <v>N/A</v>
          </cell>
        </row>
        <row r="1002">
          <cell r="C1002">
            <v>1110</v>
          </cell>
          <cell r="D1002" t="str">
            <v>N/A</v>
          </cell>
        </row>
        <row r="1003">
          <cell r="C1003">
            <v>1116</v>
          </cell>
          <cell r="D1003" t="str">
            <v>N/A</v>
          </cell>
        </row>
        <row r="1004">
          <cell r="C1004">
            <v>1122</v>
          </cell>
          <cell r="D1004" t="str">
            <v>N/A</v>
          </cell>
        </row>
        <row r="1005">
          <cell r="C1005">
            <v>1134</v>
          </cell>
          <cell r="D1005" t="str">
            <v>N/A</v>
          </cell>
        </row>
        <row r="1006">
          <cell r="C1006">
            <v>1140</v>
          </cell>
          <cell r="D1006" t="str">
            <v>N/A</v>
          </cell>
        </row>
        <row r="1007">
          <cell r="C1007">
            <v>1146</v>
          </cell>
          <cell r="D1007" t="str">
            <v>N/A</v>
          </cell>
        </row>
        <row r="1008">
          <cell r="C1008">
            <v>1182</v>
          </cell>
          <cell r="D1008" t="str">
            <v>N/A</v>
          </cell>
        </row>
        <row r="1009">
          <cell r="C1009">
            <v>1188</v>
          </cell>
          <cell r="D1009" t="str">
            <v>N/A</v>
          </cell>
        </row>
        <row r="1010">
          <cell r="C1010">
            <v>1194</v>
          </cell>
          <cell r="D1010" t="str">
            <v>N/A</v>
          </cell>
        </row>
        <row r="1011">
          <cell r="C1011">
            <v>1200</v>
          </cell>
          <cell r="D1011" t="str">
            <v>N/A</v>
          </cell>
        </row>
        <row r="1012">
          <cell r="C1012">
            <v>1206</v>
          </cell>
          <cell r="D1012" t="str">
            <v>N/A</v>
          </cell>
        </row>
        <row r="1013">
          <cell r="C1013">
            <v>1254</v>
          </cell>
          <cell r="D1013" t="str">
            <v>N/A</v>
          </cell>
        </row>
        <row r="1014">
          <cell r="C1014">
            <v>1260</v>
          </cell>
          <cell r="D1014" t="str">
            <v>N/A</v>
          </cell>
        </row>
        <row r="1015">
          <cell r="C1015">
            <v>1266</v>
          </cell>
          <cell r="D1015" t="str">
            <v>N/A</v>
          </cell>
        </row>
        <row r="1016">
          <cell r="C1016">
            <v>1272</v>
          </cell>
          <cell r="D1016" t="str">
            <v>N/A</v>
          </cell>
        </row>
        <row r="1017">
          <cell r="C1017">
            <v>1374</v>
          </cell>
          <cell r="D1017" t="str">
            <v>N/A</v>
          </cell>
        </row>
        <row r="1018">
          <cell r="C1018">
            <v>1380</v>
          </cell>
          <cell r="D1018" t="str">
            <v>N/A</v>
          </cell>
        </row>
        <row r="1019">
          <cell r="C1019">
            <v>1386</v>
          </cell>
          <cell r="D1019" t="str">
            <v>N/A</v>
          </cell>
        </row>
        <row r="1020">
          <cell r="C1020">
            <v>1392</v>
          </cell>
          <cell r="D1020" t="str">
            <v>N/A</v>
          </cell>
        </row>
        <row r="1021">
          <cell r="C1021">
            <v>1410</v>
          </cell>
          <cell r="D1021" t="str">
            <v>N/A</v>
          </cell>
        </row>
        <row r="1022">
          <cell r="C1022">
            <v>1416</v>
          </cell>
          <cell r="D1022" t="str">
            <v>N/A</v>
          </cell>
        </row>
        <row r="1023">
          <cell r="C1023">
            <v>1560</v>
          </cell>
          <cell r="D1023" t="str">
            <v>N/A</v>
          </cell>
        </row>
        <row r="1024">
          <cell r="C1024">
            <v>1566</v>
          </cell>
          <cell r="D1024" t="str">
            <v>N/A</v>
          </cell>
        </row>
        <row r="1025">
          <cell r="C1025">
            <v>1572</v>
          </cell>
          <cell r="D1025" t="str">
            <v>N/A</v>
          </cell>
        </row>
        <row r="1026">
          <cell r="C1026">
            <v>1584</v>
          </cell>
          <cell r="D1026" t="str">
            <v>N/A</v>
          </cell>
        </row>
        <row r="1027">
          <cell r="C1027">
            <v>1590</v>
          </cell>
          <cell r="D1027" t="str">
            <v>N/A</v>
          </cell>
        </row>
        <row r="1028">
          <cell r="C1028">
            <v>1596</v>
          </cell>
          <cell r="D1028" t="str">
            <v>N/A</v>
          </cell>
        </row>
        <row r="1029">
          <cell r="C1029">
            <v>1734</v>
          </cell>
          <cell r="D1029" t="str">
            <v>N/A</v>
          </cell>
        </row>
        <row r="1030">
          <cell r="C1030">
            <v>1740</v>
          </cell>
          <cell r="D1030" t="str">
            <v>N/A</v>
          </cell>
        </row>
        <row r="1031">
          <cell r="C1031">
            <v>1746</v>
          </cell>
          <cell r="D1031" t="str">
            <v>N/A</v>
          </cell>
        </row>
        <row r="1032">
          <cell r="C1032">
            <v>1752</v>
          </cell>
          <cell r="D1032" t="str">
            <v>N/A</v>
          </cell>
        </row>
        <row r="1033">
          <cell r="C1033">
            <v>1764</v>
          </cell>
          <cell r="D1033" t="str">
            <v>N/A</v>
          </cell>
        </row>
        <row r="1034">
          <cell r="C1034">
            <v>1770</v>
          </cell>
          <cell r="D1034" t="str">
            <v>N/A</v>
          </cell>
        </row>
        <row r="1035">
          <cell r="C1035">
            <v>1776</v>
          </cell>
          <cell r="D1035" t="str">
            <v>N/A</v>
          </cell>
        </row>
        <row r="1036">
          <cell r="C1036">
            <v>1920</v>
          </cell>
          <cell r="D1036" t="str">
            <v>N/A</v>
          </cell>
        </row>
        <row r="1037">
          <cell r="C1037">
            <v>1926</v>
          </cell>
          <cell r="D1037" t="str">
            <v>N/A</v>
          </cell>
        </row>
        <row r="1038">
          <cell r="C1038">
            <v>1932</v>
          </cell>
          <cell r="D1038" t="str">
            <v>N/A</v>
          </cell>
        </row>
        <row r="1039">
          <cell r="C1039">
            <v>1944</v>
          </cell>
          <cell r="D1039" t="str">
            <v>N/A</v>
          </cell>
        </row>
        <row r="1040">
          <cell r="C1040">
            <v>1950</v>
          </cell>
          <cell r="D1040" t="str">
            <v>N/A</v>
          </cell>
        </row>
        <row r="1041">
          <cell r="C1041">
            <v>1956</v>
          </cell>
          <cell r="D1041" t="str">
            <v>N/A</v>
          </cell>
        </row>
        <row r="1042">
          <cell r="B1042" t="str">
            <v>T991</v>
          </cell>
          <cell r="C1042">
            <v>2154</v>
          </cell>
          <cell r="D1042" t="str">
            <v>N/A</v>
          </cell>
        </row>
        <row r="1043">
          <cell r="B1043" t="str">
            <v>T1035</v>
          </cell>
          <cell r="C1043">
            <v>2226</v>
          </cell>
          <cell r="D1043" t="str">
            <v>N/A</v>
          </cell>
        </row>
        <row r="1044">
          <cell r="B1044" t="str">
            <v>T1036</v>
          </cell>
          <cell r="C1044">
            <v>2352</v>
          </cell>
          <cell r="D1044" t="str">
            <v>N/A</v>
          </cell>
        </row>
        <row r="1045">
          <cell r="B1045" t="str">
            <v>T1037</v>
          </cell>
          <cell r="C1045">
            <v>2358</v>
          </cell>
          <cell r="D1045" t="str">
            <v>N/A</v>
          </cell>
        </row>
        <row r="1046">
          <cell r="B1046" t="str">
            <v>T1038</v>
          </cell>
          <cell r="C1046">
            <v>2364</v>
          </cell>
          <cell r="D1046" t="str">
            <v>N/A</v>
          </cell>
        </row>
        <row r="1047">
          <cell r="B1047" t="str">
            <v>T1039</v>
          </cell>
          <cell r="C1047">
            <v>2370</v>
          </cell>
          <cell r="D1047" t="str">
            <v>N/A</v>
          </cell>
        </row>
        <row r="1048">
          <cell r="B1048" t="str">
            <v>T1040</v>
          </cell>
          <cell r="C1048">
            <v>2376</v>
          </cell>
          <cell r="D1048" t="str">
            <v>N/A</v>
          </cell>
        </row>
        <row r="1049">
          <cell r="B1049" t="str">
            <v>T1041</v>
          </cell>
          <cell r="C1049">
            <v>2382</v>
          </cell>
          <cell r="D1049" t="str">
            <v>N/A</v>
          </cell>
        </row>
        <row r="1050">
          <cell r="B1050" t="str">
            <v>T1042</v>
          </cell>
          <cell r="C1050">
            <v>2388</v>
          </cell>
          <cell r="D1050" t="str">
            <v>N/A</v>
          </cell>
        </row>
        <row r="1051">
          <cell r="B1051" t="str">
            <v>T1043</v>
          </cell>
          <cell r="C1051">
            <v>2394</v>
          </cell>
          <cell r="D1051" t="str">
            <v>N/A</v>
          </cell>
        </row>
        <row r="1052">
          <cell r="B1052" t="str">
            <v>T1044</v>
          </cell>
          <cell r="C1052">
            <v>2400</v>
          </cell>
          <cell r="D1052" t="str">
            <v>N/A</v>
          </cell>
        </row>
        <row r="1053">
          <cell r="B1053" t="str">
            <v>T1045</v>
          </cell>
          <cell r="C1053">
            <v>2424</v>
          </cell>
          <cell r="D1053" t="str">
            <v>N/A</v>
          </cell>
        </row>
        <row r="1054">
          <cell r="B1054" t="str">
            <v>T1046</v>
          </cell>
          <cell r="C1054">
            <v>2430</v>
          </cell>
          <cell r="D1054" t="str">
            <v>N/A</v>
          </cell>
        </row>
        <row r="1055">
          <cell r="B1055" t="str">
            <v>T1047</v>
          </cell>
          <cell r="C1055">
            <v>2436</v>
          </cell>
          <cell r="D1055" t="str">
            <v>N/A</v>
          </cell>
        </row>
        <row r="1056">
          <cell r="B1056" t="str">
            <v>T1048</v>
          </cell>
          <cell r="C1056">
            <v>2466</v>
          </cell>
          <cell r="D1056" t="str">
            <v>N/A</v>
          </cell>
        </row>
        <row r="1057">
          <cell r="B1057" t="str">
            <v>T1049</v>
          </cell>
          <cell r="C1057">
            <v>2544</v>
          </cell>
          <cell r="D1057" t="str">
            <v>N/A</v>
          </cell>
        </row>
        <row r="1058">
          <cell r="B1058" t="str">
            <v>T1050</v>
          </cell>
          <cell r="C1058">
            <v>2598</v>
          </cell>
          <cell r="D1058" t="str">
            <v>N/A</v>
          </cell>
        </row>
        <row r="1059">
          <cell r="B1059" t="str">
            <v>T1051</v>
          </cell>
          <cell r="C1059">
            <v>2616</v>
          </cell>
          <cell r="D1059" t="str">
            <v>N/A</v>
          </cell>
        </row>
        <row r="1060">
          <cell r="B1060" t="str">
            <v>T1052</v>
          </cell>
          <cell r="C1060">
            <v>3528</v>
          </cell>
          <cell r="D1060" t="str">
            <v>N/A</v>
          </cell>
        </row>
        <row r="1061">
          <cell r="B1061" t="str">
            <v>T1053</v>
          </cell>
          <cell r="C1061">
            <v>3534</v>
          </cell>
          <cell r="D1061" t="str">
            <v>N/A</v>
          </cell>
        </row>
        <row r="1062">
          <cell r="B1062" t="str">
            <v>T992</v>
          </cell>
          <cell r="C1062">
            <v>6384</v>
          </cell>
          <cell r="D1062" t="str">
            <v>N/A</v>
          </cell>
        </row>
        <row r="1063">
          <cell r="B1063" t="str">
            <v>T993</v>
          </cell>
          <cell r="C1063">
            <v>6390</v>
          </cell>
          <cell r="D1063" t="str">
            <v>N/A</v>
          </cell>
        </row>
        <row r="1064">
          <cell r="B1064" t="str">
            <v>T994</v>
          </cell>
          <cell r="C1064">
            <v>6396</v>
          </cell>
          <cell r="D1064" t="str">
            <v>N/A</v>
          </cell>
        </row>
        <row r="1065">
          <cell r="B1065" t="str">
            <v>T995</v>
          </cell>
          <cell r="C1065">
            <v>6402</v>
          </cell>
          <cell r="D1065" t="str">
            <v>N/A</v>
          </cell>
        </row>
        <row r="1066">
          <cell r="B1066" t="str">
            <v>T996</v>
          </cell>
          <cell r="C1066">
            <v>6408</v>
          </cell>
          <cell r="D1066" t="str">
            <v>N/A</v>
          </cell>
        </row>
        <row r="1067">
          <cell r="B1067" t="str">
            <v>T997</v>
          </cell>
          <cell r="C1067">
            <v>6414</v>
          </cell>
          <cell r="D1067" t="str">
            <v>N/A</v>
          </cell>
        </row>
        <row r="1068">
          <cell r="B1068" t="str">
            <v>T999</v>
          </cell>
          <cell r="C1068">
            <v>6426</v>
          </cell>
          <cell r="D1068" t="str">
            <v>N/A</v>
          </cell>
        </row>
        <row r="1069">
          <cell r="B1069" t="str">
            <v>T1000</v>
          </cell>
          <cell r="C1069">
            <v>6432</v>
          </cell>
          <cell r="D1069" t="str">
            <v>N/A</v>
          </cell>
        </row>
        <row r="1070">
          <cell r="B1070" t="str">
            <v>T1001</v>
          </cell>
          <cell r="C1070">
            <v>6438</v>
          </cell>
          <cell r="D1070" t="str">
            <v>N/A</v>
          </cell>
        </row>
        <row r="1071">
          <cell r="B1071" t="str">
            <v>T1002</v>
          </cell>
          <cell r="C1071">
            <v>6444</v>
          </cell>
          <cell r="D1071" t="str">
            <v>N/A</v>
          </cell>
        </row>
        <row r="1072">
          <cell r="B1072" t="str">
            <v>T1003</v>
          </cell>
          <cell r="C1072">
            <v>6450</v>
          </cell>
          <cell r="D1072" t="str">
            <v>N/A</v>
          </cell>
        </row>
        <row r="1073">
          <cell r="B1073" t="str">
            <v>T1004</v>
          </cell>
          <cell r="C1073">
            <v>6456</v>
          </cell>
          <cell r="D1073" t="str">
            <v>N/A</v>
          </cell>
        </row>
        <row r="1074">
          <cell r="B1074" t="str">
            <v>T1005</v>
          </cell>
          <cell r="C1074">
            <v>6462</v>
          </cell>
          <cell r="D1074" t="str">
            <v>N/A</v>
          </cell>
        </row>
        <row r="1075">
          <cell r="B1075" t="str">
            <v>T1006</v>
          </cell>
          <cell r="C1075">
            <v>6468</v>
          </cell>
          <cell r="D1075" t="str">
            <v>N/A</v>
          </cell>
        </row>
        <row r="1076">
          <cell r="B1076" t="str">
            <v>T1007</v>
          </cell>
          <cell r="C1076">
            <v>6474</v>
          </cell>
          <cell r="D1076" t="str">
            <v>N/A</v>
          </cell>
        </row>
        <row r="1077">
          <cell r="B1077" t="str">
            <v>T1008</v>
          </cell>
          <cell r="C1077">
            <v>6480</v>
          </cell>
          <cell r="D1077" t="str">
            <v>N/A</v>
          </cell>
        </row>
        <row r="1078">
          <cell r="B1078" t="str">
            <v>T1009</v>
          </cell>
          <cell r="C1078">
            <v>6486</v>
          </cell>
          <cell r="D1078" t="str">
            <v>N/A</v>
          </cell>
        </row>
        <row r="1079">
          <cell r="B1079" t="str">
            <v>T1010</v>
          </cell>
          <cell r="C1079">
            <v>6492</v>
          </cell>
          <cell r="D1079" t="str">
            <v>N/A</v>
          </cell>
        </row>
        <row r="1080">
          <cell r="B1080" t="str">
            <v>T1011</v>
          </cell>
          <cell r="C1080">
            <v>6498</v>
          </cell>
          <cell r="D1080" t="str">
            <v>N/A</v>
          </cell>
        </row>
        <row r="1081">
          <cell r="B1081" t="str">
            <v>T1012</v>
          </cell>
          <cell r="C1081">
            <v>6504</v>
          </cell>
          <cell r="D1081" t="str">
            <v>N/A</v>
          </cell>
        </row>
        <row r="1082">
          <cell r="B1082" t="str">
            <v>T1013</v>
          </cell>
          <cell r="C1082">
            <v>6510</v>
          </cell>
          <cell r="D1082" t="str">
            <v>N/A</v>
          </cell>
        </row>
        <row r="1083">
          <cell r="B1083" t="str">
            <v>T1014</v>
          </cell>
          <cell r="C1083">
            <v>6516</v>
          </cell>
          <cell r="D1083" t="str">
            <v>N/A</v>
          </cell>
        </row>
        <row r="1084">
          <cell r="B1084" t="str">
            <v>T1015</v>
          </cell>
          <cell r="C1084">
            <v>6522</v>
          </cell>
          <cell r="D1084" t="str">
            <v>N/A</v>
          </cell>
        </row>
        <row r="1085">
          <cell r="B1085" t="str">
            <v>T1016</v>
          </cell>
          <cell r="C1085">
            <v>6528</v>
          </cell>
          <cell r="D1085" t="str">
            <v>N/A</v>
          </cell>
        </row>
        <row r="1086">
          <cell r="B1086" t="str">
            <v>T1017</v>
          </cell>
          <cell r="C1086">
            <v>6534</v>
          </cell>
          <cell r="D1086" t="str">
            <v>N/A</v>
          </cell>
        </row>
        <row r="1087">
          <cell r="B1087" t="str">
            <v>T1018</v>
          </cell>
          <cell r="C1087">
            <v>6540</v>
          </cell>
          <cell r="D1087" t="str">
            <v>N/A</v>
          </cell>
        </row>
        <row r="1088">
          <cell r="B1088" t="str">
            <v>T1019</v>
          </cell>
          <cell r="C1088">
            <v>6546</v>
          </cell>
          <cell r="D1088" t="str">
            <v>N/A</v>
          </cell>
        </row>
        <row r="1089">
          <cell r="B1089" t="str">
            <v>T1020</v>
          </cell>
          <cell r="C1089">
            <v>6552</v>
          </cell>
          <cell r="D1089" t="str">
            <v>N/A</v>
          </cell>
        </row>
        <row r="1090">
          <cell r="B1090" t="str">
            <v>T1021</v>
          </cell>
          <cell r="C1090">
            <v>6558</v>
          </cell>
          <cell r="D1090" t="str">
            <v>N/A</v>
          </cell>
        </row>
        <row r="1091">
          <cell r="B1091" t="str">
            <v>T1022</v>
          </cell>
          <cell r="C1091">
            <v>6564</v>
          </cell>
          <cell r="D1091" t="str">
            <v>N/A</v>
          </cell>
        </row>
        <row r="1092">
          <cell r="B1092" t="str">
            <v>T1023</v>
          </cell>
          <cell r="C1092">
            <v>6570</v>
          </cell>
          <cell r="D1092" t="str">
            <v>N/A</v>
          </cell>
        </row>
        <row r="1093">
          <cell r="B1093" t="str">
            <v>T1024</v>
          </cell>
          <cell r="C1093">
            <v>6576</v>
          </cell>
          <cell r="D1093" t="str">
            <v>N/A</v>
          </cell>
        </row>
        <row r="1094">
          <cell r="B1094" t="str">
            <v>T1025</v>
          </cell>
          <cell r="C1094">
            <v>6582</v>
          </cell>
          <cell r="D1094" t="str">
            <v>N/A</v>
          </cell>
        </row>
        <row r="1095">
          <cell r="B1095" t="str">
            <v>T1026</v>
          </cell>
          <cell r="C1095">
            <v>6588</v>
          </cell>
          <cell r="D1095" t="str">
            <v>N/A</v>
          </cell>
        </row>
        <row r="1096">
          <cell r="B1096" t="str">
            <v>T1027</v>
          </cell>
          <cell r="C1096">
            <v>6594</v>
          </cell>
          <cell r="D1096" t="str">
            <v>N/A</v>
          </cell>
        </row>
        <row r="1097">
          <cell r="B1097" t="str">
            <v>T1028</v>
          </cell>
          <cell r="C1097">
            <v>6600</v>
          </cell>
          <cell r="D1097" t="str">
            <v>N/A</v>
          </cell>
        </row>
        <row r="1098">
          <cell r="B1098" t="str">
            <v>T1029</v>
          </cell>
          <cell r="C1098">
            <v>6606</v>
          </cell>
          <cell r="D1098" t="str">
            <v>N/A</v>
          </cell>
        </row>
        <row r="1099">
          <cell r="B1099" t="str">
            <v>T1030</v>
          </cell>
          <cell r="C1099">
            <v>6612</v>
          </cell>
          <cell r="D1099" t="str">
            <v>N/A</v>
          </cell>
        </row>
        <row r="1100">
          <cell r="B1100" t="str">
            <v>T1031</v>
          </cell>
          <cell r="C1100">
            <v>6618</v>
          </cell>
          <cell r="D1100" t="str">
            <v>N/A</v>
          </cell>
        </row>
        <row r="1101">
          <cell r="B1101" t="str">
            <v>T1032</v>
          </cell>
          <cell r="C1101">
            <v>6624</v>
          </cell>
          <cell r="D1101" t="str">
            <v>N/A</v>
          </cell>
        </row>
        <row r="1102">
          <cell r="B1102" t="str">
            <v>T1033</v>
          </cell>
          <cell r="C1102">
            <v>6630</v>
          </cell>
          <cell r="D1102" t="str">
            <v>N/A</v>
          </cell>
        </row>
        <row r="1103">
          <cell r="B1103" t="str">
            <v>T1034</v>
          </cell>
          <cell r="C1103">
            <v>6636</v>
          </cell>
          <cell r="D1103" t="str">
            <v>N/A</v>
          </cell>
        </row>
        <row r="1104">
          <cell r="B1104" t="str">
            <v>T1055</v>
          </cell>
          <cell r="C1104">
            <v>6642</v>
          </cell>
          <cell r="D1104" t="str">
            <v>N/A</v>
          </cell>
        </row>
        <row r="1105">
          <cell r="B1105" t="str">
            <v>T1056</v>
          </cell>
          <cell r="C1105">
            <v>6648</v>
          </cell>
          <cell r="D1105" t="str">
            <v>N/A</v>
          </cell>
        </row>
        <row r="1106">
          <cell r="B1106" t="str">
            <v>T1057</v>
          </cell>
          <cell r="C1106">
            <v>6654</v>
          </cell>
          <cell r="D1106" t="str">
            <v>N/A</v>
          </cell>
        </row>
        <row r="1107">
          <cell r="B1107" t="str">
            <v>T1058</v>
          </cell>
          <cell r="C1107">
            <v>6660</v>
          </cell>
          <cell r="D1107" t="str">
            <v>N/A</v>
          </cell>
        </row>
        <row r="1108">
          <cell r="B1108" t="str">
            <v>T1059</v>
          </cell>
          <cell r="C1108">
            <v>6666</v>
          </cell>
          <cell r="D1108" t="str">
            <v>N/A</v>
          </cell>
        </row>
        <row r="1109">
          <cell r="B1109" t="str">
            <v>T1060</v>
          </cell>
          <cell r="C1109">
            <v>6672</v>
          </cell>
          <cell r="D1109" t="str">
            <v>N/A</v>
          </cell>
        </row>
        <row r="1110">
          <cell r="B1110" t="str">
            <v>T1061</v>
          </cell>
          <cell r="C1110">
            <v>6678</v>
          </cell>
          <cell r="D1110" t="str">
            <v>N/A</v>
          </cell>
        </row>
        <row r="1111">
          <cell r="B1111" t="str">
            <v>T1062</v>
          </cell>
          <cell r="C1111">
            <v>6684</v>
          </cell>
          <cell r="D1111" t="str">
            <v>N/A</v>
          </cell>
        </row>
        <row r="1112">
          <cell r="B1112" t="str">
            <v>T1063</v>
          </cell>
          <cell r="C1112">
            <v>6690</v>
          </cell>
          <cell r="D1112" t="str">
            <v>N/A</v>
          </cell>
        </row>
        <row r="1113">
          <cell r="B1113" t="str">
            <v>T1064</v>
          </cell>
          <cell r="C1113">
            <v>6696</v>
          </cell>
          <cell r="D1113" t="str">
            <v>N/A</v>
          </cell>
        </row>
        <row r="1114">
          <cell r="B1114" t="str">
            <v>T1065</v>
          </cell>
          <cell r="C1114">
            <v>6702</v>
          </cell>
          <cell r="D1114" t="str">
            <v>N/A</v>
          </cell>
        </row>
        <row r="1115">
          <cell r="B1115" t="str">
            <v>T1066</v>
          </cell>
          <cell r="C1115">
            <v>6708</v>
          </cell>
          <cell r="D1115" t="str">
            <v>N/A</v>
          </cell>
        </row>
        <row r="1116">
          <cell r="B1116" t="str">
            <v>T1067</v>
          </cell>
          <cell r="C1116">
            <v>6714</v>
          </cell>
          <cell r="D1116" t="str">
            <v>N/A</v>
          </cell>
        </row>
        <row r="1117">
          <cell r="B1117" t="str">
            <v>T1068</v>
          </cell>
          <cell r="C1117">
            <v>6720</v>
          </cell>
          <cell r="D1117" t="str">
            <v>N/A</v>
          </cell>
        </row>
        <row r="1118">
          <cell r="B1118" t="str">
            <v>T1069</v>
          </cell>
          <cell r="C1118">
            <v>6726</v>
          </cell>
          <cell r="D1118" t="str">
            <v>N/A</v>
          </cell>
        </row>
        <row r="1119">
          <cell r="B1119" t="str">
            <v>T1070</v>
          </cell>
          <cell r="C1119">
            <v>6732</v>
          </cell>
          <cell r="D1119" t="str">
            <v>N/A</v>
          </cell>
        </row>
        <row r="1120">
          <cell r="B1120" t="str">
            <v>T1071</v>
          </cell>
          <cell r="C1120">
            <v>6738</v>
          </cell>
          <cell r="D1120" t="str">
            <v>N/A</v>
          </cell>
        </row>
        <row r="1121">
          <cell r="B1121" t="str">
            <v>T1072</v>
          </cell>
          <cell r="C1121">
            <v>6744</v>
          </cell>
          <cell r="D1121" t="str">
            <v>N/A</v>
          </cell>
        </row>
        <row r="1122">
          <cell r="B1122" t="str">
            <v>T1073</v>
          </cell>
          <cell r="C1122">
            <v>6750</v>
          </cell>
          <cell r="D1122" t="str">
            <v>N/A</v>
          </cell>
        </row>
        <row r="1123">
          <cell r="B1123" t="str">
            <v>T1074</v>
          </cell>
          <cell r="C1123">
            <v>6756</v>
          </cell>
          <cell r="D1123" t="str">
            <v>N/A</v>
          </cell>
        </row>
        <row r="1124">
          <cell r="B1124" t="str">
            <v>T1075</v>
          </cell>
          <cell r="C1124">
            <v>6762</v>
          </cell>
          <cell r="D1124" t="str">
            <v>N/A</v>
          </cell>
        </row>
        <row r="1125">
          <cell r="B1125" t="str">
            <v>T1076</v>
          </cell>
          <cell r="C1125">
            <v>6768</v>
          </cell>
          <cell r="D1125" t="str">
            <v>N/A</v>
          </cell>
        </row>
        <row r="1126">
          <cell r="B1126" t="str">
            <v>T1077</v>
          </cell>
          <cell r="C1126">
            <v>6774</v>
          </cell>
          <cell r="D1126" t="str">
            <v>N/A</v>
          </cell>
        </row>
        <row r="1127">
          <cell r="B1127" t="str">
            <v>T1078</v>
          </cell>
          <cell r="C1127">
            <v>6780</v>
          </cell>
          <cell r="D1127" t="str">
            <v>N/A</v>
          </cell>
        </row>
        <row r="1128">
          <cell r="B1128" t="str">
            <v>T1079</v>
          </cell>
          <cell r="C1128">
            <v>6786</v>
          </cell>
          <cell r="D1128" t="str">
            <v>N/A</v>
          </cell>
        </row>
        <row r="1129">
          <cell r="B1129" t="str">
            <v>T1080</v>
          </cell>
          <cell r="C1129">
            <v>6792</v>
          </cell>
          <cell r="D1129" t="str">
            <v>N/A</v>
          </cell>
        </row>
        <row r="1130">
          <cell r="B1130" t="str">
            <v>T1081</v>
          </cell>
          <cell r="C1130">
            <v>6798</v>
          </cell>
          <cell r="D1130" t="str">
            <v>N/A</v>
          </cell>
        </row>
        <row r="1131">
          <cell r="B1131" t="str">
            <v>T1082</v>
          </cell>
          <cell r="C1131">
            <v>6804</v>
          </cell>
          <cell r="D1131" t="str">
            <v>N/A</v>
          </cell>
        </row>
        <row r="1132">
          <cell r="B1132" t="str">
            <v>T1083</v>
          </cell>
          <cell r="C1132">
            <v>6810</v>
          </cell>
          <cell r="D1132" t="str">
            <v>N/A</v>
          </cell>
        </row>
        <row r="1133">
          <cell r="B1133" t="str">
            <v>T1084</v>
          </cell>
          <cell r="C1133">
            <v>6816</v>
          </cell>
          <cell r="D1133" t="str">
            <v>N/A</v>
          </cell>
        </row>
        <row r="1134">
          <cell r="B1134" t="str">
            <v>T1085</v>
          </cell>
          <cell r="C1134">
            <v>6822</v>
          </cell>
          <cell r="D1134" t="str">
            <v>N/A</v>
          </cell>
        </row>
        <row r="1135">
          <cell r="B1135" t="str">
            <v>T1086</v>
          </cell>
          <cell r="C1135">
            <v>6828</v>
          </cell>
          <cell r="D1135" t="str">
            <v>N/A</v>
          </cell>
        </row>
        <row r="1136">
          <cell r="B1136" t="str">
            <v>T1087</v>
          </cell>
          <cell r="C1136">
            <v>6834</v>
          </cell>
          <cell r="D1136" t="str">
            <v>N/A</v>
          </cell>
        </row>
        <row r="1137">
          <cell r="B1137" t="str">
            <v>T1088</v>
          </cell>
          <cell r="C1137">
            <v>6840</v>
          </cell>
          <cell r="D1137" t="str">
            <v>N/A</v>
          </cell>
        </row>
        <row r="1138">
          <cell r="B1138" t="str">
            <v>T1089</v>
          </cell>
          <cell r="C1138">
            <v>6846</v>
          </cell>
          <cell r="D1138" t="str">
            <v>N/A</v>
          </cell>
        </row>
        <row r="1139">
          <cell r="B1139" t="str">
            <v>T1090</v>
          </cell>
          <cell r="C1139">
            <v>6852</v>
          </cell>
          <cell r="D1139" t="str">
            <v>N/A</v>
          </cell>
        </row>
        <row r="1140">
          <cell r="B1140" t="str">
            <v>T1091</v>
          </cell>
          <cell r="C1140">
            <v>6858</v>
          </cell>
          <cell r="D1140" t="str">
            <v>N/A</v>
          </cell>
        </row>
        <row r="1141">
          <cell r="B1141" t="str">
            <v>T1092</v>
          </cell>
          <cell r="C1141">
            <v>6864</v>
          </cell>
          <cell r="D1141" t="str">
            <v>N/A</v>
          </cell>
        </row>
        <row r="1142">
          <cell r="B1142" t="str">
            <v>T1093</v>
          </cell>
          <cell r="C1142">
            <v>6870</v>
          </cell>
          <cell r="D1142" t="str">
            <v>N/A</v>
          </cell>
        </row>
        <row r="1143">
          <cell r="B1143" t="str">
            <v>T1094</v>
          </cell>
          <cell r="C1143">
            <v>6876</v>
          </cell>
          <cell r="D1143" t="str">
            <v>N/A</v>
          </cell>
        </row>
        <row r="1144">
          <cell r="B1144" t="str">
            <v>T1095</v>
          </cell>
          <cell r="C1144">
            <v>6882</v>
          </cell>
          <cell r="D1144" t="str">
            <v>N/A</v>
          </cell>
        </row>
        <row r="1145">
          <cell r="B1145" t="str">
            <v>T1096</v>
          </cell>
          <cell r="C1145">
            <v>6888</v>
          </cell>
          <cell r="D1145" t="str">
            <v>N/A</v>
          </cell>
        </row>
        <row r="1146">
          <cell r="B1146" t="str">
            <v>T1097</v>
          </cell>
          <cell r="C1146">
            <v>6894</v>
          </cell>
          <cell r="D1146" t="str">
            <v>N/A</v>
          </cell>
        </row>
        <row r="1147">
          <cell r="B1147" t="str">
            <v>T1098</v>
          </cell>
          <cell r="C1147">
            <v>6900</v>
          </cell>
          <cell r="D1147" t="str">
            <v>N/A</v>
          </cell>
        </row>
        <row r="1148">
          <cell r="B1148" t="str">
            <v>T1099</v>
          </cell>
          <cell r="C1148">
            <v>6906</v>
          </cell>
          <cell r="D1148" t="str">
            <v>N/A</v>
          </cell>
        </row>
        <row r="1149">
          <cell r="B1149" t="str">
            <v>T1100</v>
          </cell>
          <cell r="C1149">
            <v>6912</v>
          </cell>
          <cell r="D1149" t="str">
            <v>N/A</v>
          </cell>
        </row>
        <row r="1150">
          <cell r="B1150" t="str">
            <v>T1101</v>
          </cell>
          <cell r="C1150">
            <v>6918</v>
          </cell>
          <cell r="D1150" t="str">
            <v>N/A</v>
          </cell>
        </row>
        <row r="1151">
          <cell r="B1151" t="str">
            <v>T1102</v>
          </cell>
          <cell r="C1151">
            <v>6924</v>
          </cell>
          <cell r="D1151" t="str">
            <v>N/A</v>
          </cell>
        </row>
        <row r="1152">
          <cell r="B1152" t="str">
            <v>T1103</v>
          </cell>
          <cell r="C1152">
            <v>6930</v>
          </cell>
          <cell r="D1152" t="str">
            <v>N/A</v>
          </cell>
        </row>
        <row r="1153">
          <cell r="B1153" t="str">
            <v>T1104</v>
          </cell>
          <cell r="C1153">
            <v>6936</v>
          </cell>
          <cell r="D1153" t="str">
            <v>N/A</v>
          </cell>
        </row>
        <row r="1154">
          <cell r="B1154" t="str">
            <v>T1105</v>
          </cell>
          <cell r="C1154">
            <v>6942</v>
          </cell>
          <cell r="D1154" t="str">
            <v>N/A</v>
          </cell>
        </row>
        <row r="1155">
          <cell r="B1155" t="str">
            <v>T1106</v>
          </cell>
          <cell r="C1155">
            <v>6948</v>
          </cell>
          <cell r="D1155" t="str">
            <v>N/A</v>
          </cell>
        </row>
        <row r="1156">
          <cell r="B1156" t="str">
            <v>T1107</v>
          </cell>
          <cell r="C1156">
            <v>6954</v>
          </cell>
          <cell r="D1156" t="str">
            <v>N/A</v>
          </cell>
        </row>
        <row r="1157">
          <cell r="B1157" t="str">
            <v>T1108</v>
          </cell>
          <cell r="C1157">
            <v>6960</v>
          </cell>
          <cell r="D1157" t="str">
            <v>N/A</v>
          </cell>
        </row>
        <row r="1158">
          <cell r="B1158" t="str">
            <v>T1109</v>
          </cell>
          <cell r="C1158">
            <v>6966</v>
          </cell>
          <cell r="D1158" t="str">
            <v>N/A</v>
          </cell>
        </row>
        <row r="1159">
          <cell r="B1159" t="str">
            <v>T1110</v>
          </cell>
          <cell r="C1159">
            <v>6972</v>
          </cell>
          <cell r="D1159" t="str">
            <v>N/A</v>
          </cell>
        </row>
        <row r="1160">
          <cell r="B1160" t="str">
            <v>T1111</v>
          </cell>
          <cell r="C1160">
            <v>6978</v>
          </cell>
          <cell r="D1160" t="str">
            <v>N/A</v>
          </cell>
        </row>
        <row r="1161">
          <cell r="B1161" t="str">
            <v>T1112</v>
          </cell>
          <cell r="C1161">
            <v>6984</v>
          </cell>
          <cell r="D1161" t="str">
            <v>N/A</v>
          </cell>
        </row>
        <row r="1162">
          <cell r="B1162" t="str">
            <v>T1113</v>
          </cell>
          <cell r="C1162">
            <v>6990</v>
          </cell>
          <cell r="D1162" t="str">
            <v>N/A</v>
          </cell>
        </row>
        <row r="1163">
          <cell r="B1163" t="str">
            <v>T1114</v>
          </cell>
          <cell r="C1163">
            <v>6996</v>
          </cell>
          <cell r="D1163" t="str">
            <v>N/A</v>
          </cell>
        </row>
        <row r="1164">
          <cell r="B1164" t="str">
            <v>T1115</v>
          </cell>
          <cell r="C1164">
            <v>7002</v>
          </cell>
          <cell r="D1164" t="str">
            <v>N/A</v>
          </cell>
        </row>
        <row r="1165">
          <cell r="B1165" t="str">
            <v>T1116</v>
          </cell>
          <cell r="C1165">
            <v>7008</v>
          </cell>
          <cell r="D1165" t="str">
            <v>N/A</v>
          </cell>
        </row>
        <row r="1166">
          <cell r="B1166" t="str">
            <v>T1117</v>
          </cell>
          <cell r="C1166">
            <v>7014</v>
          </cell>
          <cell r="D1166" t="str">
            <v>N/A</v>
          </cell>
        </row>
        <row r="1167">
          <cell r="B1167" t="str">
            <v>T1118</v>
          </cell>
          <cell r="C1167">
            <v>7020</v>
          </cell>
          <cell r="D1167" t="str">
            <v>N/A</v>
          </cell>
        </row>
        <row r="1168">
          <cell r="B1168" t="str">
            <v>T1119</v>
          </cell>
          <cell r="C1168">
            <v>7026</v>
          </cell>
          <cell r="D1168" t="str">
            <v>N/A</v>
          </cell>
        </row>
        <row r="1169">
          <cell r="B1169" t="str">
            <v>T1120</v>
          </cell>
          <cell r="C1169">
            <v>7032</v>
          </cell>
          <cell r="D1169" t="str">
            <v>N/A</v>
          </cell>
        </row>
        <row r="1170">
          <cell r="B1170" t="str">
            <v>T1121</v>
          </cell>
          <cell r="C1170">
            <v>7038</v>
          </cell>
          <cell r="D1170" t="str">
            <v>N/A</v>
          </cell>
        </row>
        <row r="1171">
          <cell r="B1171" t="str">
            <v>T1122</v>
          </cell>
          <cell r="C1171">
            <v>7044</v>
          </cell>
          <cell r="D1171" t="str">
            <v>N/A</v>
          </cell>
        </row>
        <row r="1172">
          <cell r="B1172" t="str">
            <v>T1123</v>
          </cell>
          <cell r="C1172">
            <v>7050</v>
          </cell>
          <cell r="D1172" t="str">
            <v>N/A</v>
          </cell>
        </row>
        <row r="1173">
          <cell r="B1173" t="str">
            <v>T1124</v>
          </cell>
          <cell r="C1173">
            <v>7056</v>
          </cell>
          <cell r="D1173" t="str">
            <v>N/A</v>
          </cell>
        </row>
        <row r="1174">
          <cell r="B1174" t="str">
            <v>T1125</v>
          </cell>
          <cell r="C1174">
            <v>7062</v>
          </cell>
          <cell r="D1174" t="str">
            <v>N/A</v>
          </cell>
        </row>
        <row r="1175">
          <cell r="B1175" t="str">
            <v>T1126</v>
          </cell>
          <cell r="C1175">
            <v>7068</v>
          </cell>
          <cell r="D1175" t="str">
            <v>N/A</v>
          </cell>
        </row>
        <row r="1176">
          <cell r="B1176" t="str">
            <v>T1127</v>
          </cell>
          <cell r="C1176">
            <v>7074</v>
          </cell>
          <cell r="D1176" t="str">
            <v>EMERGENCY MANAGEMENT COMMISSION PORTION OF PROPERTY TAXES</v>
          </cell>
        </row>
        <row r="1177">
          <cell r="B1177" t="str">
            <v>T1128</v>
          </cell>
          <cell r="C1177">
            <v>7080</v>
          </cell>
          <cell r="D1177" t="str">
            <v>N/A</v>
          </cell>
        </row>
        <row r="1178">
          <cell r="C1178">
            <v>7086</v>
          </cell>
          <cell r="D1178" t="str">
            <v>N/A</v>
          </cell>
        </row>
        <row r="1179">
          <cell r="C1179">
            <v>7092</v>
          </cell>
          <cell r="D1179" t="str">
            <v>N/A</v>
          </cell>
        </row>
        <row r="1180">
          <cell r="C1180">
            <v>7128</v>
          </cell>
          <cell r="D1180" t="str">
            <v>N/A</v>
          </cell>
        </row>
        <row r="1181">
          <cell r="C1181">
            <v>7134</v>
          </cell>
          <cell r="D1181" t="str">
            <v>N/A</v>
          </cell>
        </row>
        <row r="1182">
          <cell r="C1182">
            <v>7140</v>
          </cell>
          <cell r="D1182" t="str">
            <v>N/A</v>
          </cell>
        </row>
        <row r="1183">
          <cell r="C1183">
            <v>7146</v>
          </cell>
          <cell r="D1183" t="str">
            <v>N/A</v>
          </cell>
        </row>
        <row r="1184">
          <cell r="C1184">
            <v>7152</v>
          </cell>
          <cell r="D1184" t="str">
            <v>N/A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REVIEW CHKLST"/>
      <sheetName val="BUDGET REVIEW NOTES"/>
      <sheetName val="LIBRARY CALCULATION"/>
      <sheetName val="ADOPT_DATE"/>
      <sheetName val="FILES RECV'D"/>
      <sheetName val="Val_Check"/>
      <sheetName val="FILES"/>
      <sheetName val="SSMID_Check"/>
      <sheetName val="AFR_Dates"/>
      <sheetName val="CITY_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D3">
            <v>1</v>
          </cell>
        </row>
        <row r="4">
          <cell r="D4">
            <v>2</v>
          </cell>
        </row>
        <row r="5">
          <cell r="D5">
            <v>3</v>
          </cell>
        </row>
        <row r="6">
          <cell r="D6">
            <v>4</v>
          </cell>
        </row>
        <row r="7">
          <cell r="D7">
            <v>5</v>
          </cell>
        </row>
        <row r="8">
          <cell r="D8">
            <v>6</v>
          </cell>
        </row>
        <row r="9">
          <cell r="D9">
            <v>7</v>
          </cell>
        </row>
        <row r="10">
          <cell r="D10">
            <v>8</v>
          </cell>
        </row>
        <row r="11">
          <cell r="D11">
            <v>9</v>
          </cell>
        </row>
        <row r="12">
          <cell r="D12">
            <v>10</v>
          </cell>
        </row>
        <row r="13">
          <cell r="D13">
            <v>11</v>
          </cell>
        </row>
        <row r="14">
          <cell r="D14">
            <v>12</v>
          </cell>
        </row>
        <row r="15">
          <cell r="D15">
            <v>13</v>
          </cell>
        </row>
        <row r="16">
          <cell r="D16">
            <v>14</v>
          </cell>
        </row>
        <row r="17">
          <cell r="D17">
            <v>15</v>
          </cell>
        </row>
        <row r="18">
          <cell r="D18">
            <v>16</v>
          </cell>
        </row>
        <row r="19">
          <cell r="D19">
            <v>17</v>
          </cell>
        </row>
        <row r="20">
          <cell r="D20">
            <v>18</v>
          </cell>
        </row>
        <row r="21">
          <cell r="D21">
            <v>19</v>
          </cell>
        </row>
        <row r="22">
          <cell r="D22">
            <v>20</v>
          </cell>
        </row>
        <row r="23">
          <cell r="D23">
            <v>21</v>
          </cell>
        </row>
        <row r="24">
          <cell r="D24">
            <v>22</v>
          </cell>
        </row>
        <row r="25">
          <cell r="D25">
            <v>23</v>
          </cell>
        </row>
        <row r="26">
          <cell r="D26">
            <v>24</v>
          </cell>
        </row>
        <row r="27">
          <cell r="D27">
            <v>25</v>
          </cell>
        </row>
        <row r="28">
          <cell r="D28">
            <v>26</v>
          </cell>
        </row>
        <row r="29">
          <cell r="D29">
            <v>27</v>
          </cell>
        </row>
        <row r="30">
          <cell r="D30">
            <v>28</v>
          </cell>
        </row>
        <row r="31">
          <cell r="D31">
            <v>29</v>
          </cell>
        </row>
        <row r="32">
          <cell r="D32">
            <v>30</v>
          </cell>
        </row>
        <row r="33">
          <cell r="D33">
            <v>31</v>
          </cell>
        </row>
        <row r="34">
          <cell r="D34">
            <v>32</v>
          </cell>
        </row>
        <row r="35">
          <cell r="D35">
            <v>33</v>
          </cell>
        </row>
        <row r="36">
          <cell r="D36">
            <v>34</v>
          </cell>
        </row>
        <row r="37">
          <cell r="D37">
            <v>35</v>
          </cell>
        </row>
        <row r="38">
          <cell r="D38">
            <v>36</v>
          </cell>
        </row>
        <row r="39">
          <cell r="D39">
            <v>37</v>
          </cell>
        </row>
        <row r="40">
          <cell r="D40">
            <v>38</v>
          </cell>
        </row>
        <row r="41">
          <cell r="D41">
            <v>39</v>
          </cell>
        </row>
        <row r="42">
          <cell r="D42">
            <v>40</v>
          </cell>
        </row>
        <row r="43">
          <cell r="D43">
            <v>41</v>
          </cell>
        </row>
        <row r="44">
          <cell r="D44">
            <v>42</v>
          </cell>
        </row>
        <row r="45">
          <cell r="D45">
            <v>43</v>
          </cell>
        </row>
        <row r="46">
          <cell r="D46">
            <v>44</v>
          </cell>
        </row>
        <row r="47">
          <cell r="D47">
            <v>45</v>
          </cell>
        </row>
        <row r="48">
          <cell r="D48">
            <v>46</v>
          </cell>
        </row>
        <row r="49">
          <cell r="D49">
            <v>47</v>
          </cell>
        </row>
        <row r="50">
          <cell r="D50">
            <v>48</v>
          </cell>
        </row>
        <row r="51">
          <cell r="D51">
            <v>49</v>
          </cell>
        </row>
        <row r="52">
          <cell r="D52">
            <v>50</v>
          </cell>
        </row>
        <row r="53">
          <cell r="D53">
            <v>51</v>
          </cell>
        </row>
        <row r="54">
          <cell r="D54">
            <v>52</v>
          </cell>
        </row>
        <row r="55">
          <cell r="D55">
            <v>53</v>
          </cell>
        </row>
        <row r="56">
          <cell r="D56">
            <v>54</v>
          </cell>
        </row>
        <row r="57">
          <cell r="D57">
            <v>55</v>
          </cell>
        </row>
        <row r="58">
          <cell r="D58">
            <v>56</v>
          </cell>
        </row>
        <row r="59">
          <cell r="D59">
            <v>57</v>
          </cell>
        </row>
        <row r="60">
          <cell r="D60">
            <v>58</v>
          </cell>
        </row>
        <row r="61">
          <cell r="D61">
            <v>59</v>
          </cell>
        </row>
        <row r="62">
          <cell r="D62">
            <v>60</v>
          </cell>
        </row>
        <row r="63">
          <cell r="D63">
            <v>61</v>
          </cell>
        </row>
        <row r="64">
          <cell r="D64">
            <v>62</v>
          </cell>
        </row>
        <row r="65">
          <cell r="D65">
            <v>63</v>
          </cell>
        </row>
        <row r="66">
          <cell r="D66">
            <v>64</v>
          </cell>
        </row>
        <row r="67">
          <cell r="D67">
            <v>65</v>
          </cell>
        </row>
        <row r="68">
          <cell r="D68">
            <v>66</v>
          </cell>
        </row>
        <row r="69">
          <cell r="D69">
            <v>67</v>
          </cell>
        </row>
        <row r="70">
          <cell r="D70">
            <v>68</v>
          </cell>
        </row>
        <row r="71">
          <cell r="D71">
            <v>69</v>
          </cell>
        </row>
        <row r="72">
          <cell r="D72">
            <v>70</v>
          </cell>
        </row>
        <row r="73">
          <cell r="D73">
            <v>71</v>
          </cell>
        </row>
        <row r="74">
          <cell r="D74">
            <v>72</v>
          </cell>
        </row>
        <row r="75">
          <cell r="D75">
            <v>73</v>
          </cell>
        </row>
        <row r="76">
          <cell r="D76">
            <v>74</v>
          </cell>
        </row>
        <row r="77">
          <cell r="D77">
            <v>75</v>
          </cell>
        </row>
        <row r="78">
          <cell r="D78">
            <v>76</v>
          </cell>
        </row>
        <row r="79">
          <cell r="D79">
            <v>77</v>
          </cell>
        </row>
        <row r="80">
          <cell r="D80">
            <v>78</v>
          </cell>
        </row>
        <row r="81">
          <cell r="D81">
            <v>79</v>
          </cell>
        </row>
        <row r="82">
          <cell r="D82">
            <v>80</v>
          </cell>
        </row>
        <row r="83">
          <cell r="D83">
            <v>81</v>
          </cell>
        </row>
        <row r="84">
          <cell r="D84">
            <v>82</v>
          </cell>
        </row>
        <row r="85">
          <cell r="D85">
            <v>83</v>
          </cell>
        </row>
        <row r="86">
          <cell r="D86">
            <v>84</v>
          </cell>
        </row>
        <row r="87">
          <cell r="D87">
            <v>85</v>
          </cell>
        </row>
        <row r="88">
          <cell r="D88">
            <v>86</v>
          </cell>
        </row>
        <row r="89">
          <cell r="D89">
            <v>87</v>
          </cell>
        </row>
        <row r="90">
          <cell r="D90">
            <v>88</v>
          </cell>
        </row>
        <row r="91">
          <cell r="D91">
            <v>89</v>
          </cell>
        </row>
        <row r="92">
          <cell r="D92">
            <v>90</v>
          </cell>
        </row>
        <row r="93">
          <cell r="D93">
            <v>91</v>
          </cell>
        </row>
        <row r="94">
          <cell r="D94">
            <v>92</v>
          </cell>
        </row>
        <row r="95">
          <cell r="D95">
            <v>93</v>
          </cell>
        </row>
        <row r="96">
          <cell r="D96">
            <v>94</v>
          </cell>
        </row>
        <row r="97">
          <cell r="D97">
            <v>95</v>
          </cell>
        </row>
        <row r="98">
          <cell r="D98">
            <v>96</v>
          </cell>
        </row>
        <row r="99">
          <cell r="D99">
            <v>97</v>
          </cell>
        </row>
        <row r="100">
          <cell r="D100">
            <v>98</v>
          </cell>
        </row>
        <row r="101">
          <cell r="D101">
            <v>99</v>
          </cell>
        </row>
        <row r="102">
          <cell r="D102">
            <v>100</v>
          </cell>
        </row>
        <row r="103">
          <cell r="D103">
            <v>101</v>
          </cell>
        </row>
        <row r="104">
          <cell r="D104">
            <v>102</v>
          </cell>
        </row>
        <row r="105">
          <cell r="D105">
            <v>103</v>
          </cell>
        </row>
        <row r="106">
          <cell r="D106">
            <v>104</v>
          </cell>
        </row>
        <row r="107">
          <cell r="D107">
            <v>105</v>
          </cell>
        </row>
        <row r="108">
          <cell r="D108">
            <v>106</v>
          </cell>
        </row>
        <row r="109">
          <cell r="D109">
            <v>107</v>
          </cell>
        </row>
        <row r="110">
          <cell r="D110">
            <v>108</v>
          </cell>
        </row>
        <row r="111">
          <cell r="D111">
            <v>109</v>
          </cell>
        </row>
        <row r="112">
          <cell r="D112">
            <v>110</v>
          </cell>
        </row>
        <row r="113">
          <cell r="D113">
            <v>111</v>
          </cell>
        </row>
        <row r="114">
          <cell r="D114">
            <v>112</v>
          </cell>
        </row>
        <row r="115">
          <cell r="D115">
            <v>113</v>
          </cell>
        </row>
        <row r="116">
          <cell r="D116">
            <v>114</v>
          </cell>
        </row>
        <row r="117">
          <cell r="D117">
            <v>115</v>
          </cell>
        </row>
        <row r="118">
          <cell r="D118">
            <v>116</v>
          </cell>
        </row>
        <row r="119">
          <cell r="D119">
            <v>117</v>
          </cell>
        </row>
        <row r="120">
          <cell r="D120">
            <v>118</v>
          </cell>
        </row>
        <row r="121">
          <cell r="D121">
            <v>119</v>
          </cell>
        </row>
        <row r="122">
          <cell r="D122">
            <v>120</v>
          </cell>
        </row>
        <row r="123">
          <cell r="D123">
            <v>121</v>
          </cell>
        </row>
        <row r="124">
          <cell r="D124">
            <v>122</v>
          </cell>
        </row>
        <row r="125">
          <cell r="D125">
            <v>123</v>
          </cell>
        </row>
        <row r="126">
          <cell r="D126">
            <v>124</v>
          </cell>
        </row>
        <row r="127">
          <cell r="D127">
            <v>125</v>
          </cell>
        </row>
        <row r="128">
          <cell r="D128">
            <v>126</v>
          </cell>
        </row>
        <row r="129">
          <cell r="D129">
            <v>127</v>
          </cell>
        </row>
        <row r="130">
          <cell r="D130">
            <v>128</v>
          </cell>
        </row>
        <row r="131">
          <cell r="D131">
            <v>129</v>
          </cell>
        </row>
        <row r="132">
          <cell r="D132">
            <v>130</v>
          </cell>
        </row>
        <row r="133">
          <cell r="D133">
            <v>131</v>
          </cell>
        </row>
        <row r="134">
          <cell r="D134">
            <v>132</v>
          </cell>
        </row>
        <row r="135">
          <cell r="D135">
            <v>133</v>
          </cell>
        </row>
        <row r="136">
          <cell r="D136">
            <v>134</v>
          </cell>
        </row>
        <row r="137">
          <cell r="D137">
            <v>135</v>
          </cell>
        </row>
        <row r="138">
          <cell r="D138">
            <v>136</v>
          </cell>
        </row>
        <row r="139">
          <cell r="D139">
            <v>137</v>
          </cell>
        </row>
        <row r="140">
          <cell r="D140">
            <v>138</v>
          </cell>
        </row>
        <row r="141">
          <cell r="D141">
            <v>139</v>
          </cell>
        </row>
        <row r="142">
          <cell r="D142">
            <v>140</v>
          </cell>
        </row>
        <row r="143">
          <cell r="D143">
            <v>141</v>
          </cell>
        </row>
        <row r="144">
          <cell r="D144">
            <v>142</v>
          </cell>
        </row>
        <row r="145">
          <cell r="D145">
            <v>143</v>
          </cell>
        </row>
        <row r="146">
          <cell r="D146">
            <v>144</v>
          </cell>
        </row>
        <row r="147">
          <cell r="D147">
            <v>145</v>
          </cell>
        </row>
        <row r="148">
          <cell r="D148">
            <v>146</v>
          </cell>
        </row>
        <row r="149">
          <cell r="D149">
            <v>147</v>
          </cell>
        </row>
        <row r="150">
          <cell r="D150">
            <v>148</v>
          </cell>
        </row>
        <row r="151">
          <cell r="D151">
            <v>149</v>
          </cell>
        </row>
        <row r="152">
          <cell r="D152">
            <v>150</v>
          </cell>
        </row>
        <row r="153">
          <cell r="D153">
            <v>151</v>
          </cell>
        </row>
        <row r="154">
          <cell r="D154">
            <v>152</v>
          </cell>
        </row>
        <row r="155">
          <cell r="D155">
            <v>153</v>
          </cell>
        </row>
        <row r="156">
          <cell r="D156">
            <v>154</v>
          </cell>
        </row>
        <row r="157">
          <cell r="D157">
            <v>155</v>
          </cell>
        </row>
        <row r="158">
          <cell r="D158">
            <v>156</v>
          </cell>
        </row>
        <row r="159">
          <cell r="D159">
            <v>157</v>
          </cell>
        </row>
        <row r="160">
          <cell r="D160">
            <v>158</v>
          </cell>
        </row>
        <row r="161">
          <cell r="D161">
            <v>159</v>
          </cell>
        </row>
        <row r="162">
          <cell r="D162">
            <v>160</v>
          </cell>
        </row>
        <row r="163">
          <cell r="D163">
            <v>161</v>
          </cell>
        </row>
        <row r="164">
          <cell r="D164">
            <v>162</v>
          </cell>
        </row>
        <row r="165">
          <cell r="D165">
            <v>163</v>
          </cell>
        </row>
        <row r="166">
          <cell r="D166">
            <v>164</v>
          </cell>
        </row>
        <row r="167">
          <cell r="D167">
            <v>165</v>
          </cell>
        </row>
        <row r="168">
          <cell r="D168">
            <v>166</v>
          </cell>
        </row>
        <row r="169">
          <cell r="D169">
            <v>167</v>
          </cell>
        </row>
        <row r="170">
          <cell r="D170">
            <v>168</v>
          </cell>
        </row>
        <row r="171">
          <cell r="D171">
            <v>169</v>
          </cell>
        </row>
        <row r="172">
          <cell r="D172">
            <v>170</v>
          </cell>
        </row>
        <row r="173">
          <cell r="D173">
            <v>171</v>
          </cell>
        </row>
        <row r="174">
          <cell r="D174">
            <v>172</v>
          </cell>
        </row>
        <row r="175">
          <cell r="D175">
            <v>173</v>
          </cell>
        </row>
        <row r="176">
          <cell r="D176">
            <v>174</v>
          </cell>
        </row>
        <row r="177">
          <cell r="D177">
            <v>175</v>
          </cell>
        </row>
        <row r="178">
          <cell r="D178">
            <v>176</v>
          </cell>
        </row>
        <row r="179">
          <cell r="D179">
            <v>177</v>
          </cell>
        </row>
        <row r="180">
          <cell r="D180">
            <v>178</v>
          </cell>
        </row>
        <row r="181">
          <cell r="D181">
            <v>179</v>
          </cell>
        </row>
        <row r="182">
          <cell r="D182">
            <v>180</v>
          </cell>
        </row>
        <row r="183">
          <cell r="D183">
            <v>181</v>
          </cell>
        </row>
        <row r="184">
          <cell r="D184">
            <v>182</v>
          </cell>
        </row>
        <row r="185">
          <cell r="D185">
            <v>183</v>
          </cell>
        </row>
        <row r="186">
          <cell r="D186">
            <v>184</v>
          </cell>
        </row>
        <row r="187">
          <cell r="D187">
            <v>185</v>
          </cell>
        </row>
        <row r="188">
          <cell r="D188">
            <v>186</v>
          </cell>
        </row>
        <row r="189">
          <cell r="D189">
            <v>187</v>
          </cell>
        </row>
        <row r="190">
          <cell r="D190">
            <v>188</v>
          </cell>
        </row>
        <row r="191">
          <cell r="D191">
            <v>189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195</v>
          </cell>
        </row>
        <row r="196">
          <cell r="D196">
            <v>196</v>
          </cell>
        </row>
        <row r="197">
          <cell r="D197">
            <v>197</v>
          </cell>
        </row>
        <row r="198">
          <cell r="D198">
            <v>198</v>
          </cell>
        </row>
        <row r="199">
          <cell r="D199">
            <v>199</v>
          </cell>
        </row>
        <row r="200">
          <cell r="D200">
            <v>200</v>
          </cell>
        </row>
        <row r="201">
          <cell r="D201">
            <v>201</v>
          </cell>
        </row>
        <row r="202">
          <cell r="D202">
            <v>202</v>
          </cell>
        </row>
        <row r="203">
          <cell r="D203">
            <v>203</v>
          </cell>
        </row>
        <row r="204">
          <cell r="D204">
            <v>204</v>
          </cell>
        </row>
        <row r="205">
          <cell r="D205">
            <v>205</v>
          </cell>
        </row>
        <row r="206">
          <cell r="D206">
            <v>206</v>
          </cell>
        </row>
        <row r="207">
          <cell r="D207">
            <v>207</v>
          </cell>
        </row>
        <row r="208">
          <cell r="D208">
            <v>208</v>
          </cell>
        </row>
        <row r="209">
          <cell r="D209">
            <v>209</v>
          </cell>
        </row>
        <row r="210">
          <cell r="D210">
            <v>210</v>
          </cell>
        </row>
        <row r="211">
          <cell r="D211">
            <v>211</v>
          </cell>
        </row>
        <row r="212">
          <cell r="D212">
            <v>212</v>
          </cell>
        </row>
        <row r="213">
          <cell r="D213">
            <v>213</v>
          </cell>
        </row>
        <row r="214">
          <cell r="D214">
            <v>214</v>
          </cell>
        </row>
        <row r="215">
          <cell r="D215">
            <v>215</v>
          </cell>
        </row>
        <row r="216">
          <cell r="D216">
            <v>216</v>
          </cell>
        </row>
        <row r="217">
          <cell r="D217">
            <v>217</v>
          </cell>
        </row>
        <row r="218">
          <cell r="D218">
            <v>218</v>
          </cell>
        </row>
        <row r="219">
          <cell r="D219">
            <v>219</v>
          </cell>
        </row>
        <row r="220">
          <cell r="D220">
            <v>220</v>
          </cell>
        </row>
        <row r="221">
          <cell r="D221">
            <v>221</v>
          </cell>
        </row>
        <row r="222">
          <cell r="D222">
            <v>222</v>
          </cell>
        </row>
        <row r="223">
          <cell r="D223">
            <v>223</v>
          </cell>
        </row>
        <row r="224">
          <cell r="D224">
            <v>224</v>
          </cell>
        </row>
        <row r="225">
          <cell r="D225">
            <v>225</v>
          </cell>
        </row>
        <row r="226">
          <cell r="D226">
            <v>226</v>
          </cell>
        </row>
        <row r="227">
          <cell r="D227">
            <v>227</v>
          </cell>
        </row>
        <row r="228">
          <cell r="D228">
            <v>228</v>
          </cell>
        </row>
        <row r="229">
          <cell r="D229">
            <v>229</v>
          </cell>
        </row>
        <row r="230">
          <cell r="D230">
            <v>230</v>
          </cell>
        </row>
        <row r="231">
          <cell r="D231">
            <v>231</v>
          </cell>
        </row>
        <row r="232">
          <cell r="D232">
            <v>232</v>
          </cell>
        </row>
        <row r="233">
          <cell r="D233">
            <v>233</v>
          </cell>
        </row>
        <row r="234">
          <cell r="D234">
            <v>234</v>
          </cell>
        </row>
        <row r="235">
          <cell r="D235">
            <v>235</v>
          </cell>
        </row>
        <row r="236">
          <cell r="D236">
            <v>236</v>
          </cell>
        </row>
        <row r="237">
          <cell r="D237">
            <v>237</v>
          </cell>
        </row>
        <row r="238">
          <cell r="D238">
            <v>238</v>
          </cell>
        </row>
        <row r="239">
          <cell r="D239">
            <v>239</v>
          </cell>
        </row>
        <row r="240">
          <cell r="D240">
            <v>240</v>
          </cell>
        </row>
        <row r="241">
          <cell r="D241">
            <v>241</v>
          </cell>
        </row>
        <row r="242">
          <cell r="D242">
            <v>242</v>
          </cell>
        </row>
        <row r="243">
          <cell r="D243">
            <v>243</v>
          </cell>
        </row>
        <row r="244">
          <cell r="D244">
            <v>244</v>
          </cell>
        </row>
        <row r="245">
          <cell r="D245">
            <v>245</v>
          </cell>
        </row>
        <row r="246">
          <cell r="D246">
            <v>246</v>
          </cell>
        </row>
        <row r="247">
          <cell r="D247">
            <v>247</v>
          </cell>
        </row>
        <row r="248">
          <cell r="D248">
            <v>248</v>
          </cell>
        </row>
        <row r="249">
          <cell r="D249">
            <v>249</v>
          </cell>
        </row>
        <row r="250">
          <cell r="D250">
            <v>250</v>
          </cell>
        </row>
        <row r="251">
          <cell r="D251">
            <v>251</v>
          </cell>
        </row>
        <row r="252">
          <cell r="D252">
            <v>252</v>
          </cell>
        </row>
        <row r="253">
          <cell r="D253">
            <v>253</v>
          </cell>
        </row>
        <row r="254">
          <cell r="D254">
            <v>254</v>
          </cell>
        </row>
        <row r="255">
          <cell r="D255">
            <v>255</v>
          </cell>
        </row>
        <row r="256">
          <cell r="D256">
            <v>256</v>
          </cell>
        </row>
        <row r="257">
          <cell r="D257">
            <v>257</v>
          </cell>
        </row>
        <row r="258">
          <cell r="D258">
            <v>258</v>
          </cell>
        </row>
        <row r="259">
          <cell r="D259">
            <v>259</v>
          </cell>
        </row>
        <row r="260">
          <cell r="D260">
            <v>260</v>
          </cell>
        </row>
        <row r="261">
          <cell r="D261">
            <v>261</v>
          </cell>
        </row>
        <row r="262">
          <cell r="D262">
            <v>262</v>
          </cell>
        </row>
        <row r="263">
          <cell r="D263">
            <v>263</v>
          </cell>
        </row>
        <row r="264">
          <cell r="D264">
            <v>264</v>
          </cell>
        </row>
        <row r="265">
          <cell r="D265">
            <v>266</v>
          </cell>
        </row>
        <row r="266">
          <cell r="D266">
            <v>267</v>
          </cell>
        </row>
        <row r="267">
          <cell r="D267">
            <v>268</v>
          </cell>
        </row>
        <row r="268">
          <cell r="D268">
            <v>269</v>
          </cell>
        </row>
        <row r="269">
          <cell r="D269">
            <v>270</v>
          </cell>
        </row>
        <row r="270">
          <cell r="D270">
            <v>271</v>
          </cell>
        </row>
        <row r="271">
          <cell r="D271">
            <v>272</v>
          </cell>
        </row>
        <row r="272">
          <cell r="D272">
            <v>273</v>
          </cell>
        </row>
        <row r="273">
          <cell r="D273">
            <v>274</v>
          </cell>
        </row>
        <row r="274">
          <cell r="D274">
            <v>275</v>
          </cell>
        </row>
        <row r="275">
          <cell r="D275">
            <v>276</v>
          </cell>
        </row>
        <row r="276">
          <cell r="D276">
            <v>277</v>
          </cell>
        </row>
        <row r="277">
          <cell r="D277">
            <v>278</v>
          </cell>
        </row>
        <row r="278">
          <cell r="D278">
            <v>279</v>
          </cell>
        </row>
        <row r="279">
          <cell r="D279">
            <v>280</v>
          </cell>
        </row>
        <row r="280">
          <cell r="D280">
            <v>281</v>
          </cell>
        </row>
        <row r="281">
          <cell r="D281">
            <v>282</v>
          </cell>
        </row>
        <row r="282">
          <cell r="D282">
            <v>283</v>
          </cell>
        </row>
        <row r="283">
          <cell r="D283">
            <v>284</v>
          </cell>
        </row>
        <row r="284">
          <cell r="D284">
            <v>285</v>
          </cell>
        </row>
        <row r="285">
          <cell r="D285">
            <v>286</v>
          </cell>
        </row>
        <row r="286">
          <cell r="D286">
            <v>287</v>
          </cell>
        </row>
        <row r="287">
          <cell r="D287">
            <v>288</v>
          </cell>
        </row>
        <row r="288">
          <cell r="D288">
            <v>289</v>
          </cell>
        </row>
        <row r="289">
          <cell r="D289">
            <v>290</v>
          </cell>
        </row>
        <row r="290">
          <cell r="D290">
            <v>291</v>
          </cell>
        </row>
        <row r="291">
          <cell r="D291">
            <v>292</v>
          </cell>
        </row>
        <row r="292">
          <cell r="D292">
            <v>293</v>
          </cell>
        </row>
        <row r="293">
          <cell r="D293">
            <v>294</v>
          </cell>
        </row>
        <row r="294">
          <cell r="D294">
            <v>295</v>
          </cell>
        </row>
        <row r="295">
          <cell r="D295">
            <v>296</v>
          </cell>
        </row>
        <row r="296">
          <cell r="D296">
            <v>297</v>
          </cell>
        </row>
        <row r="297">
          <cell r="D297">
            <v>298</v>
          </cell>
        </row>
        <row r="298">
          <cell r="D298">
            <v>299</v>
          </cell>
        </row>
        <row r="299">
          <cell r="D299">
            <v>300</v>
          </cell>
        </row>
        <row r="300">
          <cell r="D300">
            <v>301</v>
          </cell>
        </row>
        <row r="301">
          <cell r="D301">
            <v>302</v>
          </cell>
        </row>
        <row r="302">
          <cell r="D302">
            <v>303</v>
          </cell>
        </row>
        <row r="303">
          <cell r="D303">
            <v>304</v>
          </cell>
        </row>
        <row r="304">
          <cell r="D304">
            <v>305</v>
          </cell>
        </row>
        <row r="305">
          <cell r="D305">
            <v>306</v>
          </cell>
        </row>
        <row r="306">
          <cell r="D306">
            <v>307</v>
          </cell>
        </row>
        <row r="307">
          <cell r="D307">
            <v>308</v>
          </cell>
        </row>
        <row r="308">
          <cell r="D308">
            <v>309</v>
          </cell>
        </row>
        <row r="309">
          <cell r="D309">
            <v>310</v>
          </cell>
        </row>
        <row r="310">
          <cell r="D310">
            <v>312</v>
          </cell>
        </row>
        <row r="311">
          <cell r="D311">
            <v>313</v>
          </cell>
        </row>
        <row r="312">
          <cell r="D312">
            <v>314</v>
          </cell>
        </row>
        <row r="313">
          <cell r="D313">
            <v>315</v>
          </cell>
        </row>
        <row r="314">
          <cell r="D314">
            <v>316</v>
          </cell>
        </row>
        <row r="315">
          <cell r="D315">
            <v>317</v>
          </cell>
        </row>
        <row r="316">
          <cell r="D316">
            <v>318</v>
          </cell>
        </row>
        <row r="317">
          <cell r="D317">
            <v>319</v>
          </cell>
        </row>
        <row r="318">
          <cell r="D318">
            <v>320</v>
          </cell>
        </row>
        <row r="319">
          <cell r="D319">
            <v>321</v>
          </cell>
        </row>
        <row r="320">
          <cell r="D320">
            <v>322</v>
          </cell>
        </row>
        <row r="321">
          <cell r="D321">
            <v>323</v>
          </cell>
        </row>
        <row r="322">
          <cell r="D322">
            <v>324</v>
          </cell>
        </row>
        <row r="323">
          <cell r="D323">
            <v>325</v>
          </cell>
        </row>
        <row r="324">
          <cell r="D324">
            <v>326</v>
          </cell>
        </row>
        <row r="325">
          <cell r="D325">
            <v>327</v>
          </cell>
        </row>
        <row r="326">
          <cell r="D326">
            <v>328</v>
          </cell>
        </row>
        <row r="327">
          <cell r="D327">
            <v>329</v>
          </cell>
        </row>
        <row r="328">
          <cell r="D328">
            <v>330</v>
          </cell>
        </row>
        <row r="329">
          <cell r="D329">
            <v>331</v>
          </cell>
        </row>
        <row r="330">
          <cell r="D330">
            <v>332</v>
          </cell>
        </row>
        <row r="331">
          <cell r="D331">
            <v>333</v>
          </cell>
        </row>
        <row r="332">
          <cell r="D332">
            <v>334</v>
          </cell>
        </row>
        <row r="333">
          <cell r="D333">
            <v>335</v>
          </cell>
        </row>
        <row r="334">
          <cell r="D334">
            <v>336</v>
          </cell>
        </row>
        <row r="335">
          <cell r="D335">
            <v>337</v>
          </cell>
        </row>
        <row r="336">
          <cell r="D336">
            <v>338</v>
          </cell>
        </row>
        <row r="337">
          <cell r="D337">
            <v>339</v>
          </cell>
        </row>
        <row r="338">
          <cell r="D338">
            <v>340</v>
          </cell>
        </row>
        <row r="339">
          <cell r="D339">
            <v>341</v>
          </cell>
        </row>
        <row r="340">
          <cell r="D340">
            <v>342</v>
          </cell>
        </row>
        <row r="341">
          <cell r="D341">
            <v>343</v>
          </cell>
        </row>
        <row r="342">
          <cell r="D342">
            <v>344</v>
          </cell>
        </row>
        <row r="343">
          <cell r="D343">
            <v>345</v>
          </cell>
        </row>
        <row r="344">
          <cell r="D344">
            <v>346</v>
          </cell>
        </row>
        <row r="345">
          <cell r="D345">
            <v>347</v>
          </cell>
        </row>
        <row r="346">
          <cell r="D346">
            <v>348</v>
          </cell>
        </row>
        <row r="347">
          <cell r="D347">
            <v>349</v>
          </cell>
        </row>
        <row r="348">
          <cell r="D348">
            <v>350</v>
          </cell>
        </row>
        <row r="349">
          <cell r="D349">
            <v>351</v>
          </cell>
        </row>
        <row r="350">
          <cell r="D350">
            <v>352</v>
          </cell>
        </row>
        <row r="351">
          <cell r="D351">
            <v>353</v>
          </cell>
        </row>
        <row r="352">
          <cell r="D352">
            <v>354</v>
          </cell>
        </row>
        <row r="353">
          <cell r="D353">
            <v>355</v>
          </cell>
        </row>
        <row r="354">
          <cell r="D354">
            <v>356</v>
          </cell>
        </row>
        <row r="355">
          <cell r="D355">
            <v>357</v>
          </cell>
        </row>
        <row r="356">
          <cell r="D356">
            <v>358</v>
          </cell>
        </row>
        <row r="357">
          <cell r="D357">
            <v>359</v>
          </cell>
        </row>
        <row r="358">
          <cell r="D358">
            <v>360</v>
          </cell>
        </row>
        <row r="359">
          <cell r="D359">
            <v>361</v>
          </cell>
        </row>
        <row r="360">
          <cell r="D360">
            <v>362</v>
          </cell>
        </row>
        <row r="361">
          <cell r="D361">
            <v>363</v>
          </cell>
        </row>
        <row r="362">
          <cell r="D362">
            <v>364</v>
          </cell>
        </row>
        <row r="363">
          <cell r="D363">
            <v>365</v>
          </cell>
        </row>
        <row r="364">
          <cell r="D364">
            <v>366</v>
          </cell>
        </row>
        <row r="365">
          <cell r="D365">
            <v>367</v>
          </cell>
        </row>
        <row r="366">
          <cell r="D366">
            <v>368</v>
          </cell>
        </row>
        <row r="367">
          <cell r="D367">
            <v>369</v>
          </cell>
        </row>
        <row r="368">
          <cell r="D368">
            <v>370</v>
          </cell>
        </row>
        <row r="369">
          <cell r="D369">
            <v>371</v>
          </cell>
        </row>
        <row r="370">
          <cell r="D370">
            <v>372</v>
          </cell>
        </row>
        <row r="371">
          <cell r="D371">
            <v>373</v>
          </cell>
        </row>
        <row r="372">
          <cell r="D372">
            <v>374</v>
          </cell>
        </row>
        <row r="373">
          <cell r="D373">
            <v>375</v>
          </cell>
        </row>
        <row r="374">
          <cell r="D374">
            <v>376</v>
          </cell>
        </row>
        <row r="375">
          <cell r="D375">
            <v>377</v>
          </cell>
        </row>
        <row r="376">
          <cell r="D376">
            <v>378</v>
          </cell>
        </row>
        <row r="377">
          <cell r="D377">
            <v>379</v>
          </cell>
        </row>
        <row r="378">
          <cell r="D378">
            <v>380</v>
          </cell>
        </row>
        <row r="379">
          <cell r="D379">
            <v>381</v>
          </cell>
        </row>
        <row r="380">
          <cell r="D380">
            <v>382</v>
          </cell>
        </row>
        <row r="381">
          <cell r="D381">
            <v>383</v>
          </cell>
        </row>
        <row r="382">
          <cell r="D382">
            <v>384</v>
          </cell>
        </row>
        <row r="383">
          <cell r="D383">
            <v>385</v>
          </cell>
        </row>
        <row r="384">
          <cell r="D384">
            <v>386</v>
          </cell>
        </row>
        <row r="385">
          <cell r="D385">
            <v>387</v>
          </cell>
        </row>
        <row r="386">
          <cell r="D386">
            <v>388</v>
          </cell>
        </row>
        <row r="387">
          <cell r="D387">
            <v>389</v>
          </cell>
        </row>
        <row r="388">
          <cell r="D388">
            <v>390</v>
          </cell>
        </row>
        <row r="389">
          <cell r="D389">
            <v>391</v>
          </cell>
        </row>
        <row r="390">
          <cell r="D390">
            <v>392</v>
          </cell>
        </row>
        <row r="391">
          <cell r="D391">
            <v>393</v>
          </cell>
        </row>
        <row r="392">
          <cell r="D392">
            <v>394</v>
          </cell>
        </row>
        <row r="393">
          <cell r="D393">
            <v>395</v>
          </cell>
        </row>
        <row r="394">
          <cell r="D394">
            <v>396</v>
          </cell>
        </row>
        <row r="395">
          <cell r="D395">
            <v>397</v>
          </cell>
        </row>
        <row r="396">
          <cell r="D396">
            <v>398</v>
          </cell>
        </row>
        <row r="397">
          <cell r="D397">
            <v>399</v>
          </cell>
        </row>
        <row r="398">
          <cell r="D398">
            <v>400</v>
          </cell>
        </row>
        <row r="399">
          <cell r="D399">
            <v>401</v>
          </cell>
        </row>
        <row r="400">
          <cell r="D400">
            <v>402</v>
          </cell>
        </row>
        <row r="401">
          <cell r="D401">
            <v>403</v>
          </cell>
        </row>
        <row r="402">
          <cell r="D402">
            <v>404</v>
          </cell>
        </row>
        <row r="403">
          <cell r="D403">
            <v>405</v>
          </cell>
        </row>
        <row r="404">
          <cell r="D404">
            <v>406</v>
          </cell>
        </row>
        <row r="405">
          <cell r="D405">
            <v>407</v>
          </cell>
        </row>
        <row r="406">
          <cell r="D406">
            <v>408</v>
          </cell>
        </row>
        <row r="407">
          <cell r="D407">
            <v>409</v>
          </cell>
        </row>
        <row r="408">
          <cell r="D408">
            <v>410</v>
          </cell>
        </row>
        <row r="409">
          <cell r="D409">
            <v>411</v>
          </cell>
        </row>
        <row r="410">
          <cell r="D410">
            <v>412</v>
          </cell>
        </row>
        <row r="411">
          <cell r="D411">
            <v>414</v>
          </cell>
        </row>
        <row r="412">
          <cell r="D412">
            <v>415</v>
          </cell>
        </row>
        <row r="413">
          <cell r="D413">
            <v>416</v>
          </cell>
        </row>
        <row r="414">
          <cell r="D414">
            <v>417</v>
          </cell>
        </row>
        <row r="415">
          <cell r="D415">
            <v>418</v>
          </cell>
        </row>
        <row r="416">
          <cell r="D416">
            <v>419</v>
          </cell>
        </row>
        <row r="417">
          <cell r="D417">
            <v>420</v>
          </cell>
        </row>
        <row r="418">
          <cell r="D418">
            <v>421</v>
          </cell>
        </row>
        <row r="419">
          <cell r="D419">
            <v>422</v>
          </cell>
        </row>
        <row r="420">
          <cell r="D420">
            <v>423</v>
          </cell>
        </row>
        <row r="421">
          <cell r="D421">
            <v>424</v>
          </cell>
        </row>
        <row r="422">
          <cell r="D422">
            <v>425</v>
          </cell>
        </row>
        <row r="423">
          <cell r="D423">
            <v>426</v>
          </cell>
        </row>
        <row r="424">
          <cell r="D424">
            <v>427</v>
          </cell>
        </row>
        <row r="425">
          <cell r="D425">
            <v>428</v>
          </cell>
        </row>
        <row r="426">
          <cell r="D426">
            <v>429</v>
          </cell>
        </row>
        <row r="427">
          <cell r="D427">
            <v>430</v>
          </cell>
        </row>
        <row r="428">
          <cell r="D428">
            <v>431</v>
          </cell>
        </row>
        <row r="429">
          <cell r="D429">
            <v>432</v>
          </cell>
        </row>
        <row r="430">
          <cell r="D430">
            <v>433</v>
          </cell>
        </row>
        <row r="431">
          <cell r="D431">
            <v>434</v>
          </cell>
        </row>
        <row r="432">
          <cell r="D432">
            <v>435</v>
          </cell>
        </row>
        <row r="433">
          <cell r="D433">
            <v>436</v>
          </cell>
        </row>
        <row r="434">
          <cell r="D434">
            <v>437</v>
          </cell>
        </row>
        <row r="435">
          <cell r="D435">
            <v>438</v>
          </cell>
        </row>
        <row r="436">
          <cell r="D436">
            <v>439</v>
          </cell>
        </row>
        <row r="437">
          <cell r="D437">
            <v>440</v>
          </cell>
        </row>
        <row r="438">
          <cell r="D438">
            <v>441</v>
          </cell>
        </row>
        <row r="439">
          <cell r="D439">
            <v>442</v>
          </cell>
        </row>
        <row r="440">
          <cell r="D440">
            <v>443</v>
          </cell>
        </row>
        <row r="441">
          <cell r="D441">
            <v>444</v>
          </cell>
        </row>
        <row r="442">
          <cell r="D442">
            <v>445</v>
          </cell>
        </row>
        <row r="443">
          <cell r="D443">
            <v>446</v>
          </cell>
        </row>
        <row r="444">
          <cell r="D444">
            <v>447</v>
          </cell>
        </row>
        <row r="445">
          <cell r="D445">
            <v>448</v>
          </cell>
        </row>
        <row r="446">
          <cell r="D446">
            <v>449</v>
          </cell>
        </row>
        <row r="447">
          <cell r="D447">
            <v>450</v>
          </cell>
        </row>
        <row r="448">
          <cell r="D448">
            <v>453</v>
          </cell>
        </row>
        <row r="449">
          <cell r="D449">
            <v>454</v>
          </cell>
        </row>
        <row r="450">
          <cell r="D450">
            <v>455</v>
          </cell>
        </row>
        <row r="451">
          <cell r="D451">
            <v>456</v>
          </cell>
        </row>
        <row r="452">
          <cell r="D452">
            <v>457</v>
          </cell>
        </row>
        <row r="453">
          <cell r="D453">
            <v>458</v>
          </cell>
        </row>
        <row r="454">
          <cell r="D454">
            <v>459</v>
          </cell>
        </row>
        <row r="455">
          <cell r="D455">
            <v>460</v>
          </cell>
        </row>
        <row r="456">
          <cell r="D456">
            <v>461</v>
          </cell>
        </row>
        <row r="457">
          <cell r="D457">
            <v>462</v>
          </cell>
        </row>
        <row r="458">
          <cell r="D458">
            <v>463</v>
          </cell>
        </row>
        <row r="459">
          <cell r="D459">
            <v>464</v>
          </cell>
        </row>
        <row r="460">
          <cell r="D460">
            <v>465</v>
          </cell>
        </row>
        <row r="461">
          <cell r="D461">
            <v>466</v>
          </cell>
        </row>
        <row r="462">
          <cell r="D462">
            <v>467</v>
          </cell>
        </row>
        <row r="463">
          <cell r="D463">
            <v>468</v>
          </cell>
        </row>
        <row r="464">
          <cell r="D464">
            <v>469</v>
          </cell>
        </row>
        <row r="465">
          <cell r="D465">
            <v>470</v>
          </cell>
        </row>
        <row r="466">
          <cell r="D466">
            <v>471</v>
          </cell>
        </row>
        <row r="467">
          <cell r="D467">
            <v>472</v>
          </cell>
        </row>
        <row r="468">
          <cell r="D468">
            <v>473</v>
          </cell>
        </row>
        <row r="469">
          <cell r="D469">
            <v>474</v>
          </cell>
        </row>
        <row r="470">
          <cell r="D470">
            <v>475</v>
          </cell>
        </row>
        <row r="471">
          <cell r="D471">
            <v>476</v>
          </cell>
        </row>
        <row r="472">
          <cell r="D472">
            <v>477</v>
          </cell>
        </row>
        <row r="473">
          <cell r="D473">
            <v>478</v>
          </cell>
        </row>
        <row r="474">
          <cell r="D474">
            <v>479</v>
          </cell>
        </row>
        <row r="475">
          <cell r="D475">
            <v>480</v>
          </cell>
        </row>
        <row r="476">
          <cell r="D476">
            <v>481</v>
          </cell>
        </row>
        <row r="477">
          <cell r="D477">
            <v>482</v>
          </cell>
        </row>
        <row r="478">
          <cell r="D478">
            <v>483</v>
          </cell>
        </row>
        <row r="479">
          <cell r="D479">
            <v>484</v>
          </cell>
        </row>
        <row r="480">
          <cell r="D480">
            <v>485</v>
          </cell>
        </row>
        <row r="481">
          <cell r="D481">
            <v>486</v>
          </cell>
        </row>
        <row r="482">
          <cell r="D482">
            <v>487</v>
          </cell>
        </row>
        <row r="483">
          <cell r="D483">
            <v>488</v>
          </cell>
        </row>
        <row r="484">
          <cell r="D484">
            <v>489</v>
          </cell>
        </row>
        <row r="485">
          <cell r="D485">
            <v>490</v>
          </cell>
        </row>
        <row r="486">
          <cell r="D486">
            <v>491</v>
          </cell>
        </row>
        <row r="487">
          <cell r="D487">
            <v>492</v>
          </cell>
        </row>
        <row r="488">
          <cell r="D488">
            <v>494</v>
          </cell>
        </row>
        <row r="489">
          <cell r="D489">
            <v>495</v>
          </cell>
        </row>
        <row r="490">
          <cell r="D490">
            <v>496</v>
          </cell>
        </row>
        <row r="491">
          <cell r="D491">
            <v>497</v>
          </cell>
        </row>
        <row r="492">
          <cell r="D492">
            <v>498</v>
          </cell>
        </row>
        <row r="493">
          <cell r="D493">
            <v>499</v>
          </cell>
        </row>
        <row r="494">
          <cell r="D494">
            <v>500</v>
          </cell>
        </row>
        <row r="495">
          <cell r="D495">
            <v>501</v>
          </cell>
        </row>
        <row r="496">
          <cell r="D496">
            <v>502</v>
          </cell>
        </row>
        <row r="497">
          <cell r="D497">
            <v>503</v>
          </cell>
        </row>
        <row r="498">
          <cell r="D498">
            <v>504</v>
          </cell>
        </row>
        <row r="499">
          <cell r="D499">
            <v>505</v>
          </cell>
        </row>
        <row r="500">
          <cell r="D500">
            <v>506</v>
          </cell>
        </row>
        <row r="501">
          <cell r="D501">
            <v>507</v>
          </cell>
        </row>
        <row r="502">
          <cell r="D502">
            <v>508</v>
          </cell>
        </row>
        <row r="503">
          <cell r="D503">
            <v>509</v>
          </cell>
        </row>
        <row r="504">
          <cell r="D504">
            <v>510</v>
          </cell>
        </row>
        <row r="505">
          <cell r="D505">
            <v>511</v>
          </cell>
        </row>
        <row r="506">
          <cell r="D506">
            <v>512</v>
          </cell>
        </row>
        <row r="507">
          <cell r="D507">
            <v>513</v>
          </cell>
        </row>
        <row r="508">
          <cell r="D508">
            <v>514</v>
          </cell>
        </row>
        <row r="509">
          <cell r="D509">
            <v>515</v>
          </cell>
        </row>
        <row r="510">
          <cell r="D510">
            <v>516</v>
          </cell>
        </row>
        <row r="511">
          <cell r="D511">
            <v>517</v>
          </cell>
        </row>
        <row r="512">
          <cell r="D512">
            <v>518</v>
          </cell>
        </row>
        <row r="513">
          <cell r="D513">
            <v>519</v>
          </cell>
        </row>
        <row r="514">
          <cell r="D514">
            <v>520</v>
          </cell>
        </row>
        <row r="515">
          <cell r="D515">
            <v>521</v>
          </cell>
        </row>
        <row r="516">
          <cell r="D516">
            <v>522</v>
          </cell>
        </row>
        <row r="517">
          <cell r="D517">
            <v>523</v>
          </cell>
        </row>
        <row r="518">
          <cell r="D518">
            <v>524</v>
          </cell>
        </row>
        <row r="519">
          <cell r="D519">
            <v>525</v>
          </cell>
        </row>
        <row r="520">
          <cell r="D520">
            <v>526</v>
          </cell>
        </row>
        <row r="521">
          <cell r="D521">
            <v>527</v>
          </cell>
        </row>
        <row r="522">
          <cell r="D522">
            <v>528</v>
          </cell>
        </row>
        <row r="523">
          <cell r="D523">
            <v>529</v>
          </cell>
        </row>
        <row r="524">
          <cell r="D524">
            <v>530</v>
          </cell>
        </row>
        <row r="525">
          <cell r="D525">
            <v>531</v>
          </cell>
        </row>
        <row r="526">
          <cell r="D526">
            <v>532</v>
          </cell>
        </row>
        <row r="527">
          <cell r="D527">
            <v>533</v>
          </cell>
        </row>
        <row r="528">
          <cell r="D528">
            <v>534</v>
          </cell>
        </row>
        <row r="529">
          <cell r="D529">
            <v>535</v>
          </cell>
        </row>
        <row r="530">
          <cell r="D530">
            <v>536</v>
          </cell>
        </row>
        <row r="531">
          <cell r="D531">
            <v>537</v>
          </cell>
        </row>
        <row r="532">
          <cell r="D532">
            <v>538</v>
          </cell>
        </row>
        <row r="533">
          <cell r="D533">
            <v>539</v>
          </cell>
        </row>
        <row r="534">
          <cell r="D534">
            <v>540</v>
          </cell>
        </row>
        <row r="535">
          <cell r="D535">
            <v>541</v>
          </cell>
        </row>
        <row r="536">
          <cell r="D536">
            <v>542</v>
          </cell>
        </row>
        <row r="537">
          <cell r="D537">
            <v>543</v>
          </cell>
        </row>
        <row r="538">
          <cell r="D538">
            <v>544</v>
          </cell>
        </row>
        <row r="539">
          <cell r="D539">
            <v>545</v>
          </cell>
        </row>
        <row r="540">
          <cell r="D540">
            <v>546</v>
          </cell>
        </row>
        <row r="541">
          <cell r="D541">
            <v>547</v>
          </cell>
        </row>
        <row r="542">
          <cell r="D542">
            <v>548</v>
          </cell>
        </row>
        <row r="543">
          <cell r="D543">
            <v>549</v>
          </cell>
        </row>
        <row r="544">
          <cell r="D544">
            <v>550</v>
          </cell>
        </row>
        <row r="545">
          <cell r="D545">
            <v>551</v>
          </cell>
        </row>
        <row r="546">
          <cell r="D546">
            <v>552</v>
          </cell>
        </row>
        <row r="547">
          <cell r="D547">
            <v>553</v>
          </cell>
        </row>
        <row r="548">
          <cell r="D548">
            <v>554</v>
          </cell>
        </row>
        <row r="549">
          <cell r="D549">
            <v>555</v>
          </cell>
        </row>
        <row r="550">
          <cell r="D550">
            <v>556</v>
          </cell>
        </row>
        <row r="551">
          <cell r="D551">
            <v>557</v>
          </cell>
        </row>
        <row r="552">
          <cell r="D552">
            <v>558</v>
          </cell>
        </row>
        <row r="553">
          <cell r="D553">
            <v>559</v>
          </cell>
        </row>
        <row r="554">
          <cell r="D554">
            <v>560</v>
          </cell>
        </row>
        <row r="555">
          <cell r="D555">
            <v>561</v>
          </cell>
        </row>
        <row r="556">
          <cell r="D556">
            <v>562</v>
          </cell>
        </row>
        <row r="557">
          <cell r="D557">
            <v>563</v>
          </cell>
        </row>
        <row r="558">
          <cell r="D558">
            <v>564</v>
          </cell>
        </row>
        <row r="559">
          <cell r="D559">
            <v>565</v>
          </cell>
        </row>
        <row r="560">
          <cell r="D560">
            <v>566</v>
          </cell>
        </row>
        <row r="561">
          <cell r="D561">
            <v>567</v>
          </cell>
        </row>
        <row r="562">
          <cell r="D562">
            <v>568</v>
          </cell>
        </row>
        <row r="563">
          <cell r="D563">
            <v>569</v>
          </cell>
        </row>
        <row r="564">
          <cell r="D564">
            <v>570</v>
          </cell>
        </row>
        <row r="565">
          <cell r="D565">
            <v>571</v>
          </cell>
        </row>
        <row r="566">
          <cell r="D566">
            <v>572</v>
          </cell>
        </row>
        <row r="567">
          <cell r="D567">
            <v>573</v>
          </cell>
        </row>
        <row r="568">
          <cell r="D568">
            <v>574</v>
          </cell>
        </row>
        <row r="569">
          <cell r="D569">
            <v>575</v>
          </cell>
        </row>
        <row r="570">
          <cell r="D570">
            <v>576</v>
          </cell>
        </row>
        <row r="571">
          <cell r="D571">
            <v>577</v>
          </cell>
        </row>
        <row r="572">
          <cell r="D572">
            <v>578</v>
          </cell>
        </row>
        <row r="573">
          <cell r="D573">
            <v>579</v>
          </cell>
        </row>
        <row r="574">
          <cell r="D574">
            <v>580</v>
          </cell>
        </row>
        <row r="575">
          <cell r="D575">
            <v>581</v>
          </cell>
        </row>
        <row r="576">
          <cell r="D576">
            <v>582</v>
          </cell>
        </row>
        <row r="577">
          <cell r="D577">
            <v>583</v>
          </cell>
        </row>
        <row r="578">
          <cell r="D578">
            <v>584</v>
          </cell>
        </row>
        <row r="579">
          <cell r="D579">
            <v>585</v>
          </cell>
        </row>
        <row r="580">
          <cell r="D580">
            <v>586</v>
          </cell>
        </row>
        <row r="581">
          <cell r="D581">
            <v>587</v>
          </cell>
        </row>
        <row r="582">
          <cell r="D582">
            <v>588</v>
          </cell>
        </row>
        <row r="583">
          <cell r="D583">
            <v>589</v>
          </cell>
        </row>
        <row r="584">
          <cell r="D584">
            <v>590</v>
          </cell>
        </row>
        <row r="585">
          <cell r="D585">
            <v>591</v>
          </cell>
        </row>
        <row r="586">
          <cell r="D586">
            <v>592</v>
          </cell>
        </row>
        <row r="587">
          <cell r="D587">
            <v>593</v>
          </cell>
        </row>
        <row r="588">
          <cell r="D588">
            <v>595</v>
          </cell>
        </row>
        <row r="589">
          <cell r="D589">
            <v>596</v>
          </cell>
        </row>
        <row r="590">
          <cell r="D590">
            <v>597</v>
          </cell>
        </row>
        <row r="591">
          <cell r="D591">
            <v>598</v>
          </cell>
        </row>
        <row r="592">
          <cell r="D592">
            <v>599</v>
          </cell>
        </row>
        <row r="593">
          <cell r="D593">
            <v>600</v>
          </cell>
        </row>
        <row r="594">
          <cell r="D594">
            <v>601</v>
          </cell>
        </row>
        <row r="595">
          <cell r="D595">
            <v>602</v>
          </cell>
        </row>
        <row r="596">
          <cell r="D596">
            <v>603</v>
          </cell>
        </row>
        <row r="597">
          <cell r="D597">
            <v>604</v>
          </cell>
        </row>
        <row r="598">
          <cell r="D598">
            <v>605</v>
          </cell>
        </row>
        <row r="599">
          <cell r="D599">
            <v>606</v>
          </cell>
        </row>
        <row r="600">
          <cell r="D600">
            <v>607</v>
          </cell>
        </row>
        <row r="601">
          <cell r="D601">
            <v>608</v>
          </cell>
        </row>
        <row r="602">
          <cell r="D602">
            <v>609</v>
          </cell>
        </row>
        <row r="603">
          <cell r="D603">
            <v>610</v>
          </cell>
        </row>
        <row r="604">
          <cell r="D604">
            <v>611</v>
          </cell>
        </row>
        <row r="605">
          <cell r="D605">
            <v>612</v>
          </cell>
        </row>
        <row r="606">
          <cell r="D606">
            <v>613</v>
          </cell>
        </row>
        <row r="607">
          <cell r="D607">
            <v>614</v>
          </cell>
        </row>
        <row r="608">
          <cell r="D608">
            <v>615</v>
          </cell>
        </row>
        <row r="609">
          <cell r="D609">
            <v>616</v>
          </cell>
        </row>
        <row r="610">
          <cell r="D610">
            <v>617</v>
          </cell>
        </row>
        <row r="611">
          <cell r="D611">
            <v>618</v>
          </cell>
        </row>
        <row r="612">
          <cell r="D612">
            <v>619</v>
          </cell>
        </row>
        <row r="613">
          <cell r="D613">
            <v>620</v>
          </cell>
        </row>
        <row r="614">
          <cell r="D614">
            <v>621</v>
          </cell>
        </row>
        <row r="615">
          <cell r="D615">
            <v>622</v>
          </cell>
        </row>
        <row r="616">
          <cell r="D616">
            <v>623</v>
          </cell>
        </row>
        <row r="617">
          <cell r="D617">
            <v>624</v>
          </cell>
        </row>
        <row r="618">
          <cell r="D618">
            <v>625</v>
          </cell>
        </row>
        <row r="619">
          <cell r="D619">
            <v>626</v>
          </cell>
        </row>
        <row r="620">
          <cell r="D620">
            <v>627</v>
          </cell>
        </row>
        <row r="621">
          <cell r="D621">
            <v>628</v>
          </cell>
        </row>
        <row r="622">
          <cell r="D622">
            <v>629</v>
          </cell>
        </row>
        <row r="623">
          <cell r="D623">
            <v>630</v>
          </cell>
        </row>
        <row r="624">
          <cell r="D624">
            <v>631</v>
          </cell>
        </row>
        <row r="625">
          <cell r="D625">
            <v>632</v>
          </cell>
        </row>
        <row r="626">
          <cell r="D626">
            <v>633</v>
          </cell>
        </row>
        <row r="627">
          <cell r="D627">
            <v>634</v>
          </cell>
        </row>
        <row r="628">
          <cell r="D628">
            <v>635</v>
          </cell>
        </row>
        <row r="629">
          <cell r="D629">
            <v>636</v>
          </cell>
        </row>
        <row r="630">
          <cell r="D630">
            <v>637</v>
          </cell>
        </row>
        <row r="631">
          <cell r="D631">
            <v>638</v>
          </cell>
        </row>
        <row r="632">
          <cell r="D632">
            <v>639</v>
          </cell>
        </row>
        <row r="633">
          <cell r="D633">
            <v>640</v>
          </cell>
        </row>
        <row r="634">
          <cell r="D634">
            <v>641</v>
          </cell>
        </row>
        <row r="635">
          <cell r="D635">
            <v>642</v>
          </cell>
        </row>
        <row r="636">
          <cell r="D636">
            <v>643</v>
          </cell>
        </row>
        <row r="637">
          <cell r="D637">
            <v>644</v>
          </cell>
        </row>
        <row r="638">
          <cell r="D638">
            <v>645</v>
          </cell>
        </row>
        <row r="639">
          <cell r="D639">
            <v>646</v>
          </cell>
        </row>
        <row r="640">
          <cell r="D640">
            <v>647</v>
          </cell>
        </row>
        <row r="641">
          <cell r="D641">
            <v>648</v>
          </cell>
        </row>
        <row r="642">
          <cell r="D642">
            <v>649</v>
          </cell>
        </row>
        <row r="643">
          <cell r="D643">
            <v>650</v>
          </cell>
        </row>
        <row r="644">
          <cell r="D644">
            <v>651</v>
          </cell>
        </row>
        <row r="645">
          <cell r="D645">
            <v>652</v>
          </cell>
        </row>
        <row r="646">
          <cell r="D646">
            <v>653</v>
          </cell>
        </row>
        <row r="647">
          <cell r="D647">
            <v>654</v>
          </cell>
        </row>
        <row r="648">
          <cell r="D648">
            <v>655</v>
          </cell>
        </row>
        <row r="649">
          <cell r="D649">
            <v>656</v>
          </cell>
        </row>
        <row r="650">
          <cell r="D650">
            <v>657</v>
          </cell>
        </row>
        <row r="651">
          <cell r="D651">
            <v>658</v>
          </cell>
        </row>
        <row r="652">
          <cell r="D652">
            <v>659</v>
          </cell>
        </row>
        <row r="653">
          <cell r="D653">
            <v>660</v>
          </cell>
        </row>
        <row r="654">
          <cell r="D654">
            <v>662</v>
          </cell>
        </row>
        <row r="655">
          <cell r="D655">
            <v>663</v>
          </cell>
        </row>
        <row r="656">
          <cell r="D656">
            <v>664</v>
          </cell>
        </row>
        <row r="657">
          <cell r="D657">
            <v>665</v>
          </cell>
        </row>
        <row r="658">
          <cell r="D658">
            <v>666</v>
          </cell>
        </row>
        <row r="659">
          <cell r="D659">
            <v>667</v>
          </cell>
        </row>
        <row r="660">
          <cell r="D660">
            <v>668</v>
          </cell>
        </row>
        <row r="661">
          <cell r="D661">
            <v>669</v>
          </cell>
        </row>
        <row r="662">
          <cell r="D662">
            <v>670</v>
          </cell>
        </row>
        <row r="663">
          <cell r="D663">
            <v>671</v>
          </cell>
        </row>
        <row r="664">
          <cell r="D664">
            <v>672</v>
          </cell>
        </row>
        <row r="665">
          <cell r="D665">
            <v>673</v>
          </cell>
        </row>
        <row r="666">
          <cell r="D666">
            <v>674</v>
          </cell>
        </row>
        <row r="667">
          <cell r="D667">
            <v>675</v>
          </cell>
        </row>
        <row r="668">
          <cell r="D668">
            <v>676</v>
          </cell>
        </row>
        <row r="669">
          <cell r="D669">
            <v>677</v>
          </cell>
        </row>
        <row r="670">
          <cell r="D670">
            <v>678</v>
          </cell>
        </row>
        <row r="671">
          <cell r="D671">
            <v>679</v>
          </cell>
        </row>
        <row r="672">
          <cell r="D672">
            <v>680</v>
          </cell>
        </row>
        <row r="673">
          <cell r="D673">
            <v>681</v>
          </cell>
        </row>
        <row r="674">
          <cell r="D674">
            <v>682</v>
          </cell>
        </row>
        <row r="675">
          <cell r="D675">
            <v>683</v>
          </cell>
        </row>
        <row r="676">
          <cell r="D676">
            <v>684</v>
          </cell>
        </row>
        <row r="677">
          <cell r="D677">
            <v>685</v>
          </cell>
        </row>
        <row r="678">
          <cell r="D678">
            <v>686</v>
          </cell>
        </row>
        <row r="679">
          <cell r="D679">
            <v>687</v>
          </cell>
        </row>
        <row r="680">
          <cell r="D680">
            <v>688</v>
          </cell>
        </row>
        <row r="681">
          <cell r="D681">
            <v>689</v>
          </cell>
        </row>
        <row r="682">
          <cell r="D682">
            <v>690</v>
          </cell>
        </row>
        <row r="683">
          <cell r="D683">
            <v>691</v>
          </cell>
        </row>
        <row r="684">
          <cell r="D684">
            <v>692</v>
          </cell>
        </row>
        <row r="685">
          <cell r="D685">
            <v>693</v>
          </cell>
        </row>
        <row r="686">
          <cell r="D686">
            <v>695</v>
          </cell>
        </row>
        <row r="687">
          <cell r="D687">
            <v>696</v>
          </cell>
        </row>
        <row r="688">
          <cell r="D688">
            <v>697</v>
          </cell>
        </row>
        <row r="689">
          <cell r="D689">
            <v>698</v>
          </cell>
        </row>
        <row r="690">
          <cell r="D690">
            <v>699</v>
          </cell>
        </row>
        <row r="691">
          <cell r="D691">
            <v>700</v>
          </cell>
        </row>
        <row r="692">
          <cell r="D692">
            <v>701</v>
          </cell>
        </row>
        <row r="693">
          <cell r="D693">
            <v>702</v>
          </cell>
        </row>
        <row r="694">
          <cell r="D694">
            <v>703</v>
          </cell>
        </row>
        <row r="695">
          <cell r="D695">
            <v>704</v>
          </cell>
        </row>
        <row r="696">
          <cell r="D696">
            <v>705</v>
          </cell>
        </row>
        <row r="697">
          <cell r="D697">
            <v>706</v>
          </cell>
        </row>
        <row r="698">
          <cell r="D698">
            <v>707</v>
          </cell>
        </row>
        <row r="699">
          <cell r="D699">
            <v>708</v>
          </cell>
        </row>
        <row r="700">
          <cell r="D700">
            <v>709</v>
          </cell>
        </row>
        <row r="701">
          <cell r="D701">
            <v>710</v>
          </cell>
        </row>
        <row r="702">
          <cell r="D702">
            <v>711</v>
          </cell>
        </row>
        <row r="703">
          <cell r="D703">
            <v>712</v>
          </cell>
        </row>
        <row r="704">
          <cell r="D704">
            <v>713</v>
          </cell>
        </row>
        <row r="705">
          <cell r="D705">
            <v>714</v>
          </cell>
        </row>
        <row r="706">
          <cell r="D706">
            <v>715</v>
          </cell>
        </row>
        <row r="707">
          <cell r="D707">
            <v>716</v>
          </cell>
        </row>
        <row r="708">
          <cell r="D708">
            <v>717</v>
          </cell>
        </row>
        <row r="709">
          <cell r="D709">
            <v>718</v>
          </cell>
        </row>
        <row r="710">
          <cell r="D710">
            <v>719</v>
          </cell>
        </row>
        <row r="711">
          <cell r="D711">
            <v>720</v>
          </cell>
        </row>
        <row r="712">
          <cell r="D712">
            <v>721</v>
          </cell>
        </row>
        <row r="713">
          <cell r="D713">
            <v>722</v>
          </cell>
        </row>
        <row r="714">
          <cell r="D714">
            <v>723</v>
          </cell>
        </row>
        <row r="715">
          <cell r="D715">
            <v>724</v>
          </cell>
        </row>
        <row r="716">
          <cell r="D716">
            <v>725</v>
          </cell>
        </row>
        <row r="717">
          <cell r="D717">
            <v>726</v>
          </cell>
        </row>
        <row r="718">
          <cell r="D718">
            <v>727</v>
          </cell>
        </row>
        <row r="719">
          <cell r="D719">
            <v>728</v>
          </cell>
        </row>
        <row r="720">
          <cell r="D720">
            <v>729</v>
          </cell>
        </row>
        <row r="721">
          <cell r="D721">
            <v>730</v>
          </cell>
        </row>
        <row r="722">
          <cell r="D722">
            <v>731</v>
          </cell>
        </row>
        <row r="723">
          <cell r="D723">
            <v>732</v>
          </cell>
        </row>
        <row r="724">
          <cell r="D724">
            <v>733</v>
          </cell>
        </row>
        <row r="725">
          <cell r="D725">
            <v>734</v>
          </cell>
        </row>
        <row r="726">
          <cell r="D726">
            <v>735</v>
          </cell>
        </row>
        <row r="727">
          <cell r="D727">
            <v>736</v>
          </cell>
        </row>
        <row r="728">
          <cell r="D728">
            <v>737</v>
          </cell>
        </row>
        <row r="729">
          <cell r="D729">
            <v>738</v>
          </cell>
        </row>
        <row r="730">
          <cell r="D730">
            <v>739</v>
          </cell>
        </row>
        <row r="731">
          <cell r="D731">
            <v>740</v>
          </cell>
        </row>
        <row r="732">
          <cell r="D732">
            <v>741</v>
          </cell>
        </row>
        <row r="733">
          <cell r="D733">
            <v>742</v>
          </cell>
        </row>
        <row r="734">
          <cell r="D734">
            <v>743</v>
          </cell>
        </row>
        <row r="735">
          <cell r="D735">
            <v>744</v>
          </cell>
        </row>
        <row r="736">
          <cell r="D736">
            <v>745</v>
          </cell>
        </row>
        <row r="737">
          <cell r="D737">
            <v>746</v>
          </cell>
        </row>
        <row r="738">
          <cell r="D738">
            <v>747</v>
          </cell>
        </row>
        <row r="739">
          <cell r="D739">
            <v>748</v>
          </cell>
        </row>
        <row r="740">
          <cell r="D740">
            <v>749</v>
          </cell>
        </row>
        <row r="741">
          <cell r="D741">
            <v>750</v>
          </cell>
        </row>
        <row r="742">
          <cell r="D742">
            <v>751</v>
          </cell>
        </row>
        <row r="743">
          <cell r="D743">
            <v>752</v>
          </cell>
        </row>
        <row r="744">
          <cell r="D744">
            <v>754</v>
          </cell>
        </row>
        <row r="745">
          <cell r="D745">
            <v>755</v>
          </cell>
        </row>
        <row r="746">
          <cell r="D746">
            <v>756</v>
          </cell>
        </row>
        <row r="747">
          <cell r="D747">
            <v>757</v>
          </cell>
        </row>
        <row r="748">
          <cell r="D748">
            <v>758</v>
          </cell>
        </row>
        <row r="749">
          <cell r="D749">
            <v>759</v>
          </cell>
        </row>
        <row r="750">
          <cell r="D750">
            <v>760</v>
          </cell>
        </row>
        <row r="751">
          <cell r="D751">
            <v>761</v>
          </cell>
        </row>
        <row r="752">
          <cell r="D752">
            <v>762</v>
          </cell>
        </row>
        <row r="753">
          <cell r="D753">
            <v>763</v>
          </cell>
        </row>
        <row r="754">
          <cell r="D754">
            <v>764</v>
          </cell>
        </row>
        <row r="755">
          <cell r="D755">
            <v>765</v>
          </cell>
        </row>
        <row r="756">
          <cell r="D756">
            <v>766</v>
          </cell>
        </row>
        <row r="757">
          <cell r="D757">
            <v>767</v>
          </cell>
        </row>
        <row r="758">
          <cell r="D758">
            <v>768</v>
          </cell>
        </row>
        <row r="759">
          <cell r="D759">
            <v>769</v>
          </cell>
        </row>
        <row r="760">
          <cell r="D760">
            <v>770</v>
          </cell>
        </row>
        <row r="761">
          <cell r="D761">
            <v>771</v>
          </cell>
        </row>
        <row r="762">
          <cell r="D762">
            <v>772</v>
          </cell>
        </row>
        <row r="763">
          <cell r="D763">
            <v>773</v>
          </cell>
        </row>
        <row r="764">
          <cell r="D764">
            <v>774</v>
          </cell>
        </row>
        <row r="765">
          <cell r="D765">
            <v>775</v>
          </cell>
        </row>
        <row r="766">
          <cell r="D766">
            <v>776</v>
          </cell>
        </row>
        <row r="767">
          <cell r="D767">
            <v>777</v>
          </cell>
        </row>
        <row r="768">
          <cell r="D768">
            <v>778</v>
          </cell>
        </row>
        <row r="769">
          <cell r="D769">
            <v>779</v>
          </cell>
        </row>
        <row r="770">
          <cell r="D770">
            <v>780</v>
          </cell>
        </row>
        <row r="771">
          <cell r="D771">
            <v>781</v>
          </cell>
        </row>
        <row r="772">
          <cell r="D772">
            <v>782</v>
          </cell>
        </row>
        <row r="773">
          <cell r="D773">
            <v>784</v>
          </cell>
        </row>
        <row r="774">
          <cell r="D774">
            <v>785</v>
          </cell>
        </row>
        <row r="775">
          <cell r="D775">
            <v>786</v>
          </cell>
        </row>
        <row r="776">
          <cell r="D776">
            <v>787</v>
          </cell>
        </row>
        <row r="777">
          <cell r="D777">
            <v>788</v>
          </cell>
        </row>
        <row r="778">
          <cell r="D778">
            <v>789</v>
          </cell>
        </row>
        <row r="779">
          <cell r="D779">
            <v>790</v>
          </cell>
        </row>
        <row r="780">
          <cell r="D780">
            <v>791</v>
          </cell>
        </row>
        <row r="781">
          <cell r="D781">
            <v>792</v>
          </cell>
        </row>
        <row r="782">
          <cell r="D782">
            <v>793</v>
          </cell>
        </row>
        <row r="783">
          <cell r="D783">
            <v>794</v>
          </cell>
        </row>
        <row r="784">
          <cell r="D784">
            <v>795</v>
          </cell>
        </row>
        <row r="785">
          <cell r="D785">
            <v>796</v>
          </cell>
        </row>
        <row r="786">
          <cell r="D786">
            <v>797</v>
          </cell>
        </row>
        <row r="787">
          <cell r="D787">
            <v>798</v>
          </cell>
        </row>
        <row r="788">
          <cell r="D788">
            <v>799</v>
          </cell>
        </row>
        <row r="789">
          <cell r="D789">
            <v>800</v>
          </cell>
        </row>
        <row r="790">
          <cell r="D790">
            <v>801</v>
          </cell>
        </row>
        <row r="791">
          <cell r="D791">
            <v>802</v>
          </cell>
        </row>
        <row r="792">
          <cell r="D792">
            <v>803</v>
          </cell>
        </row>
        <row r="793">
          <cell r="D793">
            <v>804</v>
          </cell>
        </row>
        <row r="794">
          <cell r="D794">
            <v>805</v>
          </cell>
        </row>
        <row r="795">
          <cell r="D795">
            <v>806</v>
          </cell>
        </row>
        <row r="796">
          <cell r="D796">
            <v>807</v>
          </cell>
        </row>
        <row r="797">
          <cell r="D797">
            <v>808</v>
          </cell>
        </row>
        <row r="798">
          <cell r="D798">
            <v>809</v>
          </cell>
        </row>
        <row r="799">
          <cell r="D799">
            <v>810</v>
          </cell>
        </row>
        <row r="800">
          <cell r="D800">
            <v>811</v>
          </cell>
        </row>
        <row r="801">
          <cell r="D801">
            <v>812</v>
          </cell>
        </row>
        <row r="802">
          <cell r="D802">
            <v>813</v>
          </cell>
        </row>
        <row r="803">
          <cell r="D803">
            <v>814</v>
          </cell>
        </row>
        <row r="804">
          <cell r="D804">
            <v>815</v>
          </cell>
        </row>
        <row r="805">
          <cell r="D805">
            <v>816</v>
          </cell>
        </row>
        <row r="806">
          <cell r="D806">
            <v>817</v>
          </cell>
        </row>
        <row r="807">
          <cell r="D807">
            <v>818</v>
          </cell>
        </row>
        <row r="808">
          <cell r="D808">
            <v>819</v>
          </cell>
        </row>
        <row r="809">
          <cell r="D809">
            <v>820</v>
          </cell>
        </row>
        <row r="810">
          <cell r="D810">
            <v>821</v>
          </cell>
        </row>
        <row r="811">
          <cell r="D811">
            <v>822</v>
          </cell>
        </row>
        <row r="812">
          <cell r="D812">
            <v>823</v>
          </cell>
        </row>
        <row r="813">
          <cell r="D813">
            <v>824</v>
          </cell>
        </row>
        <row r="814">
          <cell r="D814">
            <v>825</v>
          </cell>
        </row>
        <row r="815">
          <cell r="D815">
            <v>827</v>
          </cell>
        </row>
        <row r="816">
          <cell r="D816">
            <v>828</v>
          </cell>
        </row>
        <row r="817">
          <cell r="D817">
            <v>829</v>
          </cell>
        </row>
        <row r="818">
          <cell r="D818">
            <v>830</v>
          </cell>
        </row>
        <row r="819">
          <cell r="D819">
            <v>831</v>
          </cell>
        </row>
        <row r="820">
          <cell r="D820">
            <v>832</v>
          </cell>
        </row>
        <row r="821">
          <cell r="D821">
            <v>833</v>
          </cell>
        </row>
        <row r="822">
          <cell r="D822">
            <v>834</v>
          </cell>
        </row>
        <row r="823">
          <cell r="D823">
            <v>835</v>
          </cell>
        </row>
        <row r="824">
          <cell r="D824">
            <v>836</v>
          </cell>
        </row>
        <row r="825">
          <cell r="D825">
            <v>838</v>
          </cell>
        </row>
        <row r="826">
          <cell r="D826">
            <v>839</v>
          </cell>
        </row>
        <row r="827">
          <cell r="D827">
            <v>840</v>
          </cell>
        </row>
        <row r="828">
          <cell r="D828">
            <v>841</v>
          </cell>
        </row>
        <row r="829">
          <cell r="D829">
            <v>842</v>
          </cell>
        </row>
        <row r="830">
          <cell r="D830">
            <v>843</v>
          </cell>
        </row>
        <row r="831">
          <cell r="D831">
            <v>844</v>
          </cell>
        </row>
        <row r="832">
          <cell r="D832">
            <v>845</v>
          </cell>
        </row>
        <row r="833">
          <cell r="D833">
            <v>846</v>
          </cell>
        </row>
        <row r="834">
          <cell r="D834">
            <v>847</v>
          </cell>
        </row>
        <row r="835">
          <cell r="D835">
            <v>848</v>
          </cell>
        </row>
        <row r="836">
          <cell r="D836">
            <v>849</v>
          </cell>
        </row>
        <row r="837">
          <cell r="D837">
            <v>851</v>
          </cell>
        </row>
        <row r="838">
          <cell r="D838">
            <v>852</v>
          </cell>
        </row>
        <row r="839">
          <cell r="D839">
            <v>853</v>
          </cell>
        </row>
        <row r="840">
          <cell r="D840">
            <v>854</v>
          </cell>
        </row>
        <row r="841">
          <cell r="D841">
            <v>855</v>
          </cell>
        </row>
        <row r="842">
          <cell r="D842">
            <v>856</v>
          </cell>
        </row>
        <row r="843">
          <cell r="D843">
            <v>857</v>
          </cell>
        </row>
        <row r="844">
          <cell r="D844">
            <v>858</v>
          </cell>
        </row>
        <row r="845">
          <cell r="D845">
            <v>859</v>
          </cell>
        </row>
        <row r="846">
          <cell r="D846">
            <v>861</v>
          </cell>
        </row>
        <row r="847">
          <cell r="D847">
            <v>862</v>
          </cell>
        </row>
        <row r="848">
          <cell r="D848">
            <v>863</v>
          </cell>
        </row>
        <row r="849">
          <cell r="D849">
            <v>864</v>
          </cell>
        </row>
        <row r="850">
          <cell r="D850">
            <v>865</v>
          </cell>
        </row>
        <row r="851">
          <cell r="D851">
            <v>866</v>
          </cell>
        </row>
        <row r="852">
          <cell r="D852">
            <v>867</v>
          </cell>
        </row>
        <row r="853">
          <cell r="D853">
            <v>868</v>
          </cell>
        </row>
        <row r="854">
          <cell r="D854">
            <v>870</v>
          </cell>
        </row>
        <row r="855">
          <cell r="D855">
            <v>871</v>
          </cell>
        </row>
        <row r="856">
          <cell r="D856">
            <v>872</v>
          </cell>
        </row>
        <row r="857">
          <cell r="D857">
            <v>873</v>
          </cell>
        </row>
        <row r="858">
          <cell r="D858">
            <v>874</v>
          </cell>
        </row>
        <row r="859">
          <cell r="D859">
            <v>875</v>
          </cell>
        </row>
        <row r="860">
          <cell r="D860">
            <v>876</v>
          </cell>
        </row>
        <row r="861">
          <cell r="D861">
            <v>877</v>
          </cell>
        </row>
        <row r="862">
          <cell r="D862">
            <v>878</v>
          </cell>
        </row>
        <row r="863">
          <cell r="D863">
            <v>879</v>
          </cell>
        </row>
        <row r="864">
          <cell r="D864">
            <v>880</v>
          </cell>
        </row>
        <row r="865">
          <cell r="D865">
            <v>881</v>
          </cell>
        </row>
        <row r="866">
          <cell r="D866">
            <v>882</v>
          </cell>
        </row>
        <row r="867">
          <cell r="D867">
            <v>883</v>
          </cell>
        </row>
        <row r="868">
          <cell r="D868">
            <v>884</v>
          </cell>
        </row>
        <row r="869">
          <cell r="D869">
            <v>885</v>
          </cell>
        </row>
        <row r="870">
          <cell r="D870">
            <v>886</v>
          </cell>
        </row>
        <row r="871">
          <cell r="D871">
            <v>887</v>
          </cell>
        </row>
        <row r="872">
          <cell r="D872">
            <v>888</v>
          </cell>
        </row>
        <row r="873">
          <cell r="D873">
            <v>889</v>
          </cell>
        </row>
        <row r="874">
          <cell r="D874">
            <v>890</v>
          </cell>
        </row>
        <row r="875">
          <cell r="D875">
            <v>891</v>
          </cell>
        </row>
        <row r="876">
          <cell r="D876">
            <v>892</v>
          </cell>
        </row>
        <row r="877">
          <cell r="D877">
            <v>893</v>
          </cell>
        </row>
        <row r="878">
          <cell r="D878">
            <v>894</v>
          </cell>
        </row>
        <row r="879">
          <cell r="D879">
            <v>895</v>
          </cell>
        </row>
        <row r="880">
          <cell r="D880">
            <v>896</v>
          </cell>
        </row>
        <row r="881">
          <cell r="D881">
            <v>897</v>
          </cell>
        </row>
        <row r="882">
          <cell r="D882">
            <v>898</v>
          </cell>
        </row>
        <row r="883">
          <cell r="D883">
            <v>899</v>
          </cell>
        </row>
        <row r="884">
          <cell r="D884">
            <v>900</v>
          </cell>
        </row>
        <row r="885">
          <cell r="D885">
            <v>901</v>
          </cell>
        </row>
        <row r="886">
          <cell r="D886">
            <v>902</v>
          </cell>
        </row>
        <row r="887">
          <cell r="D887">
            <v>903</v>
          </cell>
        </row>
        <row r="888">
          <cell r="D888">
            <v>904</v>
          </cell>
        </row>
        <row r="889">
          <cell r="D889">
            <v>905</v>
          </cell>
        </row>
        <row r="890">
          <cell r="D890">
            <v>906</v>
          </cell>
        </row>
        <row r="891">
          <cell r="D891">
            <v>907</v>
          </cell>
        </row>
        <row r="892">
          <cell r="D892">
            <v>908</v>
          </cell>
        </row>
        <row r="893">
          <cell r="D893">
            <v>909</v>
          </cell>
        </row>
        <row r="894">
          <cell r="D894">
            <v>910</v>
          </cell>
        </row>
        <row r="895">
          <cell r="D895">
            <v>911</v>
          </cell>
        </row>
        <row r="896">
          <cell r="D896">
            <v>912</v>
          </cell>
        </row>
        <row r="897">
          <cell r="D897">
            <v>913</v>
          </cell>
        </row>
        <row r="898">
          <cell r="D898">
            <v>914</v>
          </cell>
        </row>
        <row r="899">
          <cell r="D899">
            <v>915</v>
          </cell>
        </row>
        <row r="900">
          <cell r="D900">
            <v>916</v>
          </cell>
        </row>
        <row r="901">
          <cell r="D901">
            <v>917</v>
          </cell>
        </row>
        <row r="902">
          <cell r="D902">
            <v>918</v>
          </cell>
        </row>
        <row r="903">
          <cell r="D903">
            <v>919</v>
          </cell>
        </row>
        <row r="904">
          <cell r="D904">
            <v>920</v>
          </cell>
        </row>
        <row r="905">
          <cell r="D905">
            <v>921</v>
          </cell>
        </row>
        <row r="906">
          <cell r="D906">
            <v>922</v>
          </cell>
        </row>
        <row r="907">
          <cell r="D907">
            <v>923</v>
          </cell>
        </row>
        <row r="908">
          <cell r="D908">
            <v>924</v>
          </cell>
        </row>
        <row r="909">
          <cell r="D909">
            <v>925</v>
          </cell>
        </row>
        <row r="910">
          <cell r="D910">
            <v>926</v>
          </cell>
        </row>
        <row r="911">
          <cell r="D911">
            <v>927</v>
          </cell>
        </row>
        <row r="912">
          <cell r="D912">
            <v>928</v>
          </cell>
        </row>
        <row r="913">
          <cell r="D913">
            <v>929</v>
          </cell>
        </row>
        <row r="914">
          <cell r="D914">
            <v>930</v>
          </cell>
        </row>
        <row r="915">
          <cell r="D915">
            <v>931</v>
          </cell>
        </row>
        <row r="916">
          <cell r="D916">
            <v>932</v>
          </cell>
        </row>
        <row r="917">
          <cell r="D917">
            <v>933</v>
          </cell>
        </row>
        <row r="918">
          <cell r="D918">
            <v>934</v>
          </cell>
        </row>
        <row r="919">
          <cell r="D919">
            <v>935</v>
          </cell>
        </row>
        <row r="920">
          <cell r="D920">
            <v>936</v>
          </cell>
        </row>
        <row r="921">
          <cell r="D921">
            <v>937</v>
          </cell>
        </row>
        <row r="922">
          <cell r="D922">
            <v>938</v>
          </cell>
        </row>
        <row r="923">
          <cell r="D923">
            <v>939</v>
          </cell>
        </row>
        <row r="924">
          <cell r="D924">
            <v>940</v>
          </cell>
        </row>
        <row r="925">
          <cell r="D925">
            <v>941</v>
          </cell>
        </row>
        <row r="926">
          <cell r="D926">
            <v>942</v>
          </cell>
        </row>
        <row r="927">
          <cell r="D927">
            <v>943</v>
          </cell>
        </row>
        <row r="928">
          <cell r="D928">
            <v>944</v>
          </cell>
        </row>
        <row r="929">
          <cell r="D929">
            <v>945</v>
          </cell>
        </row>
        <row r="930">
          <cell r="D930">
            <v>946</v>
          </cell>
        </row>
        <row r="931">
          <cell r="D931">
            <v>947</v>
          </cell>
        </row>
        <row r="932">
          <cell r="D932">
            <v>948</v>
          </cell>
        </row>
        <row r="933">
          <cell r="D933">
            <v>949</v>
          </cell>
        </row>
        <row r="934">
          <cell r="D934">
            <v>950</v>
          </cell>
        </row>
        <row r="935">
          <cell r="D935">
            <v>951</v>
          </cell>
        </row>
        <row r="936">
          <cell r="D936">
            <v>952</v>
          </cell>
        </row>
        <row r="937">
          <cell r="D937">
            <v>953</v>
          </cell>
        </row>
        <row r="938">
          <cell r="D938">
            <v>954</v>
          </cell>
        </row>
        <row r="939">
          <cell r="D939">
            <v>955</v>
          </cell>
        </row>
        <row r="940">
          <cell r="D940">
            <v>956</v>
          </cell>
        </row>
        <row r="941">
          <cell r="D941">
            <v>957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6" sqref="A6"/>
    </sheetView>
  </sheetViews>
  <sheetFormatPr defaultRowHeight="15" x14ac:dyDescent="0.25"/>
  <cols>
    <col min="1" max="1" width="37.140625" bestFit="1" customWidth="1"/>
  </cols>
  <sheetData>
    <row r="1" spans="1:1" x14ac:dyDescent="0.25">
      <c r="A1" s="10" t="s">
        <v>1905</v>
      </c>
    </row>
    <row r="2" spans="1:1" x14ac:dyDescent="0.25">
      <c r="A2" t="s">
        <v>2</v>
      </c>
    </row>
    <row r="3" spans="1:1" x14ac:dyDescent="0.25">
      <c r="A3" s="10" t="s">
        <v>3</v>
      </c>
    </row>
    <row r="4" spans="1:1" x14ac:dyDescent="0.25">
      <c r="A4" t="s">
        <v>4</v>
      </c>
    </row>
    <row r="5" spans="1:1" x14ac:dyDescent="0.25">
      <c r="A5" s="10" t="s">
        <v>1913</v>
      </c>
    </row>
    <row r="6" spans="1:1" x14ac:dyDescent="0.25">
      <c r="A6" t="s">
        <v>6</v>
      </c>
    </row>
    <row r="7" spans="1:1" x14ac:dyDescent="0.25">
      <c r="A7" s="10" t="s">
        <v>1906</v>
      </c>
    </row>
    <row r="8" spans="1:1" x14ac:dyDescent="0.25">
      <c r="A8" s="10" t="s">
        <v>1907</v>
      </c>
    </row>
    <row r="9" spans="1:1" x14ac:dyDescent="0.25">
      <c r="A9" s="10" t="s">
        <v>1908</v>
      </c>
    </row>
    <row r="10" spans="1:1" x14ac:dyDescent="0.25">
      <c r="A10" s="10" t="s">
        <v>1909</v>
      </c>
    </row>
    <row r="11" spans="1:1" x14ac:dyDescent="0.25">
      <c r="A11" s="10" t="s">
        <v>1910</v>
      </c>
    </row>
    <row r="12" spans="1:1" x14ac:dyDescent="0.25">
      <c r="A12" s="10" t="s">
        <v>1911</v>
      </c>
    </row>
    <row r="13" spans="1:1" x14ac:dyDescent="0.25">
      <c r="A13" s="10" t="s">
        <v>1912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17" sqref="A17"/>
    </sheetView>
  </sheetViews>
  <sheetFormatPr defaultRowHeight="15" x14ac:dyDescent="0.25"/>
  <cols>
    <col min="1" max="1" width="51.5703125" bestFit="1" customWidth="1"/>
    <col min="2" max="2" width="23.42578125" bestFit="1" customWidth="1"/>
    <col min="3" max="3" width="17.5703125" bestFit="1" customWidth="1"/>
  </cols>
  <sheetData>
    <row r="1" spans="1:3" x14ac:dyDescent="0.25">
      <c r="A1" s="11" t="s">
        <v>1914</v>
      </c>
      <c r="B1" s="10" t="s">
        <v>1916</v>
      </c>
      <c r="C1" s="10" t="s">
        <v>1915</v>
      </c>
    </row>
    <row r="2" spans="1:3" x14ac:dyDescent="0.25">
      <c r="A2" s="10" t="s">
        <v>1917</v>
      </c>
      <c r="B2" s="12">
        <v>5</v>
      </c>
      <c r="C2" s="12">
        <v>384.1</v>
      </c>
    </row>
    <row r="3" spans="1:3" x14ac:dyDescent="0.25">
      <c r="A3" s="10" t="s">
        <v>2</v>
      </c>
      <c r="B3" s="12">
        <v>6</v>
      </c>
      <c r="C3" s="12" t="s">
        <v>1918</v>
      </c>
    </row>
    <row r="4" spans="1:3" x14ac:dyDescent="0.25">
      <c r="A4" s="10" t="s">
        <v>3</v>
      </c>
      <c r="B4" s="12">
        <v>7</v>
      </c>
      <c r="C4" s="12" t="s">
        <v>1919</v>
      </c>
    </row>
    <row r="5" spans="1:3" x14ac:dyDescent="0.25">
      <c r="A5" s="10" t="s">
        <v>4</v>
      </c>
      <c r="B5" s="12">
        <v>8</v>
      </c>
      <c r="C5" s="12" t="s">
        <v>1920</v>
      </c>
    </row>
    <row r="6" spans="1:3" x14ac:dyDescent="0.25">
      <c r="A6" s="10" t="s">
        <v>5</v>
      </c>
      <c r="B6" s="12">
        <v>9</v>
      </c>
      <c r="C6" s="12" t="s">
        <v>1921</v>
      </c>
    </row>
    <row r="7" spans="1:3" x14ac:dyDescent="0.25">
      <c r="A7" s="10" t="s">
        <v>6</v>
      </c>
      <c r="B7" s="12">
        <v>10</v>
      </c>
      <c r="C7" s="12" t="s">
        <v>1922</v>
      </c>
    </row>
    <row r="8" spans="1:3" s="15" customFormat="1" x14ac:dyDescent="0.25">
      <c r="A8" s="13" t="s">
        <v>7</v>
      </c>
      <c r="B8" s="14">
        <v>11</v>
      </c>
      <c r="C8" s="14" t="s">
        <v>1923</v>
      </c>
    </row>
    <row r="9" spans="1:3" s="15" customFormat="1" x14ac:dyDescent="0.25">
      <c r="A9" s="13" t="s">
        <v>9</v>
      </c>
      <c r="B9" s="14">
        <v>13</v>
      </c>
      <c r="C9" s="14" t="s">
        <v>1924</v>
      </c>
    </row>
    <row r="10" spans="1:3" x14ac:dyDescent="0.25">
      <c r="A10" s="10" t="s">
        <v>11</v>
      </c>
      <c r="B10" s="12">
        <v>14</v>
      </c>
      <c r="C10" s="12" t="s">
        <v>1925</v>
      </c>
    </row>
    <row r="11" spans="1:3" x14ac:dyDescent="0.25">
      <c r="A11" s="10" t="s">
        <v>1926</v>
      </c>
      <c r="B11" s="12">
        <v>462</v>
      </c>
      <c r="C11" s="12" t="s">
        <v>1927</v>
      </c>
    </row>
    <row r="12" spans="1:3" x14ac:dyDescent="0.25">
      <c r="A12" s="10" t="s">
        <v>12</v>
      </c>
      <c r="B12" s="12">
        <v>28</v>
      </c>
      <c r="C12" s="12">
        <v>384.8</v>
      </c>
    </row>
    <row r="13" spans="1:3" s="18" customFormat="1" x14ac:dyDescent="0.25">
      <c r="A13" s="16" t="s">
        <v>1911</v>
      </c>
      <c r="B13" s="17">
        <v>29</v>
      </c>
      <c r="C13" s="17">
        <v>384.6</v>
      </c>
    </row>
    <row r="14" spans="1:3" s="18" customFormat="1" x14ac:dyDescent="0.25">
      <c r="A14" s="16" t="s">
        <v>1928</v>
      </c>
      <c r="B14" s="17">
        <v>30</v>
      </c>
      <c r="C14" s="17">
        <v>384.6</v>
      </c>
    </row>
    <row r="15" spans="1:3" s="18" customFormat="1" x14ac:dyDescent="0.25">
      <c r="A15" s="16" t="s">
        <v>1929</v>
      </c>
      <c r="B15" s="17">
        <v>31</v>
      </c>
      <c r="C15" s="17">
        <v>384.6</v>
      </c>
    </row>
    <row r="16" spans="1:3" x14ac:dyDescent="0.25">
      <c r="A16" t="s">
        <v>1930</v>
      </c>
      <c r="B16" s="14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E43"/>
  <sheetViews>
    <sheetView tabSelected="1" zoomScale="118" zoomScaleNormal="118" workbookViewId="0">
      <selection activeCell="B42" sqref="B42"/>
    </sheetView>
  </sheetViews>
  <sheetFormatPr defaultRowHeight="15" x14ac:dyDescent="0.25"/>
  <cols>
    <col min="1" max="1" width="101.5703125" bestFit="1" customWidth="1"/>
    <col min="2" max="2" width="37.5703125" bestFit="1" customWidth="1"/>
    <col min="3" max="3" width="41.5703125" bestFit="1" customWidth="1"/>
    <col min="4" max="4" width="17.5703125" bestFit="1" customWidth="1"/>
    <col min="5" max="5" width="14.5703125" bestFit="1" customWidth="1"/>
  </cols>
  <sheetData>
    <row r="1" spans="1:5" ht="28.5" x14ac:dyDescent="0.25">
      <c r="A1" s="41" t="s">
        <v>1933</v>
      </c>
      <c r="B1" s="42"/>
      <c r="C1" s="42" t="s">
        <v>1934</v>
      </c>
      <c r="D1" s="42"/>
      <c r="E1" s="31"/>
    </row>
    <row r="2" spans="1:5" x14ac:dyDescent="0.25">
      <c r="A2" s="26" t="s">
        <v>1931</v>
      </c>
      <c r="B2" s="19" t="s">
        <v>1936</v>
      </c>
      <c r="C2" s="22" t="s">
        <v>1916</v>
      </c>
      <c r="D2" s="22" t="s">
        <v>1915</v>
      </c>
      <c r="E2" s="22" t="s">
        <v>1961</v>
      </c>
    </row>
    <row r="3" spans="1:5" x14ac:dyDescent="0.25">
      <c r="A3" s="27" t="s">
        <v>1917</v>
      </c>
      <c r="B3" s="38"/>
      <c r="C3" s="23">
        <v>5</v>
      </c>
      <c r="D3" s="23">
        <v>384.1</v>
      </c>
      <c r="E3" s="32">
        <v>8.1</v>
      </c>
    </row>
    <row r="4" spans="1:5" x14ac:dyDescent="0.25">
      <c r="A4" s="27" t="s">
        <v>2</v>
      </c>
      <c r="B4" s="38"/>
      <c r="C4" s="23">
        <v>6</v>
      </c>
      <c r="D4" s="23" t="s">
        <v>1918</v>
      </c>
      <c r="E4" s="32">
        <v>0.67500000000000004</v>
      </c>
    </row>
    <row r="5" spans="1:5" x14ac:dyDescent="0.25">
      <c r="A5" s="27" t="s">
        <v>3</v>
      </c>
      <c r="B5" s="38"/>
      <c r="C5" s="23">
        <v>7</v>
      </c>
      <c r="D5" s="23" t="s">
        <v>1919</v>
      </c>
      <c r="E5" s="32">
        <v>0.95</v>
      </c>
    </row>
    <row r="6" spans="1:5" x14ac:dyDescent="0.25">
      <c r="A6" s="27" t="s">
        <v>4</v>
      </c>
      <c r="B6" s="38"/>
      <c r="C6" s="23">
        <v>8</v>
      </c>
      <c r="D6" s="23" t="s">
        <v>1920</v>
      </c>
      <c r="E6" s="32" t="s">
        <v>1948</v>
      </c>
    </row>
    <row r="7" spans="1:5" x14ac:dyDescent="0.25">
      <c r="A7" s="27" t="s">
        <v>5</v>
      </c>
      <c r="B7" s="38"/>
      <c r="C7" s="23">
        <v>9</v>
      </c>
      <c r="D7" s="23" t="s">
        <v>1921</v>
      </c>
      <c r="E7" s="32">
        <v>0.13500000000000001</v>
      </c>
    </row>
    <row r="8" spans="1:5" x14ac:dyDescent="0.25">
      <c r="A8" s="27" t="s">
        <v>6</v>
      </c>
      <c r="B8" s="38"/>
      <c r="C8" s="23">
        <v>10</v>
      </c>
      <c r="D8" s="23" t="s">
        <v>1922</v>
      </c>
      <c r="E8" s="32">
        <v>6.7500000000000004E-2</v>
      </c>
    </row>
    <row r="9" spans="1:5" s="15" customFormat="1" x14ac:dyDescent="0.25">
      <c r="A9" s="28" t="s">
        <v>7</v>
      </c>
      <c r="B9" s="38"/>
      <c r="C9" s="24">
        <v>11</v>
      </c>
      <c r="D9" s="24" t="s">
        <v>1923</v>
      </c>
      <c r="E9" s="33">
        <v>0.27</v>
      </c>
    </row>
    <row r="10" spans="1:5" s="15" customFormat="1" x14ac:dyDescent="0.25">
      <c r="A10" s="28" t="s">
        <v>9</v>
      </c>
      <c r="B10" s="38"/>
      <c r="C10" s="24">
        <v>13</v>
      </c>
      <c r="D10" s="24" t="s">
        <v>1924</v>
      </c>
      <c r="E10" s="33">
        <v>6.7500000000000004E-2</v>
      </c>
    </row>
    <row r="11" spans="1:5" x14ac:dyDescent="0.25">
      <c r="A11" s="27" t="s">
        <v>11</v>
      </c>
      <c r="B11" s="38"/>
      <c r="C11" s="23">
        <v>14</v>
      </c>
      <c r="D11" s="23" t="s">
        <v>1925</v>
      </c>
      <c r="E11" s="32" t="s">
        <v>1948</v>
      </c>
    </row>
    <row r="12" spans="1:5" x14ac:dyDescent="0.25">
      <c r="A12" s="27" t="s">
        <v>1926</v>
      </c>
      <c r="B12" s="38"/>
      <c r="C12" s="23">
        <v>462</v>
      </c>
      <c r="D12" s="23" t="s">
        <v>1927</v>
      </c>
      <c r="E12" s="32" t="s">
        <v>1948</v>
      </c>
    </row>
    <row r="13" spans="1:5" x14ac:dyDescent="0.25">
      <c r="A13" s="27" t="s">
        <v>12</v>
      </c>
      <c r="B13" s="38"/>
      <c r="C13" s="23">
        <v>28</v>
      </c>
      <c r="D13" s="23">
        <v>384.8</v>
      </c>
      <c r="E13" s="32">
        <v>0.27</v>
      </c>
    </row>
    <row r="14" spans="1:5" x14ac:dyDescent="0.25">
      <c r="A14" s="27" t="s">
        <v>1930</v>
      </c>
      <c r="B14" s="38"/>
      <c r="C14" s="24">
        <v>32</v>
      </c>
      <c r="D14" s="25">
        <v>384.6</v>
      </c>
      <c r="E14" s="32" t="s">
        <v>1948</v>
      </c>
    </row>
    <row r="15" spans="1:5" x14ac:dyDescent="0.25">
      <c r="A15" s="27"/>
      <c r="B15" s="21"/>
      <c r="C15" s="20"/>
      <c r="D15" s="20"/>
      <c r="E15" s="32"/>
    </row>
    <row r="16" spans="1:5" x14ac:dyDescent="0.25">
      <c r="A16" s="27" t="s">
        <v>1932</v>
      </c>
      <c r="B16" s="39">
        <f>SUM(B3:B14)</f>
        <v>0</v>
      </c>
      <c r="C16" s="20"/>
      <c r="D16" s="20"/>
      <c r="E16" s="32"/>
    </row>
    <row r="17" spans="1:5" ht="15.75" thickBot="1" x14ac:dyDescent="0.3">
      <c r="A17" s="29" t="s">
        <v>1935</v>
      </c>
      <c r="B17" s="40">
        <f>B16*0.02</f>
        <v>0</v>
      </c>
      <c r="C17" s="30"/>
      <c r="D17" s="30"/>
      <c r="E17" s="34"/>
    </row>
    <row r="18" spans="1:5" x14ac:dyDescent="0.25">
      <c r="E18" s="35"/>
    </row>
    <row r="19" spans="1:5" x14ac:dyDescent="0.25">
      <c r="E19" s="35"/>
    </row>
    <row r="20" spans="1:5" x14ac:dyDescent="0.25">
      <c r="E20" s="35"/>
    </row>
    <row r="21" spans="1:5" x14ac:dyDescent="0.25">
      <c r="A21" s="43" t="s">
        <v>1968</v>
      </c>
      <c r="B21" s="43"/>
      <c r="C21" s="43"/>
      <c r="D21" s="43"/>
      <c r="E21" s="36"/>
    </row>
    <row r="22" spans="1:5" x14ac:dyDescent="0.25">
      <c r="A22" s="22" t="s">
        <v>1967</v>
      </c>
      <c r="B22" s="19" t="s">
        <v>1966</v>
      </c>
      <c r="C22" s="22" t="s">
        <v>1916</v>
      </c>
      <c r="D22" s="22" t="s">
        <v>1915</v>
      </c>
      <c r="E22" s="22" t="s">
        <v>1961</v>
      </c>
    </row>
    <row r="23" spans="1:5" x14ac:dyDescent="0.25">
      <c r="A23" s="20" t="s">
        <v>1908</v>
      </c>
      <c r="B23" s="45"/>
      <c r="C23" s="20">
        <v>15</v>
      </c>
      <c r="D23" s="20" t="s">
        <v>1949</v>
      </c>
      <c r="E23" s="36">
        <v>0.13500000000000001</v>
      </c>
    </row>
    <row r="24" spans="1:5" x14ac:dyDescent="0.25">
      <c r="A24" s="20" t="s">
        <v>1938</v>
      </c>
      <c r="B24" s="45"/>
      <c r="C24" s="20">
        <v>16</v>
      </c>
      <c r="D24" s="20" t="s">
        <v>1950</v>
      </c>
      <c r="E24" s="36">
        <v>0.81</v>
      </c>
    </row>
    <row r="25" spans="1:5" x14ac:dyDescent="0.25">
      <c r="A25" s="20" t="s">
        <v>1939</v>
      </c>
      <c r="B25" s="45"/>
      <c r="C25" s="20">
        <v>17</v>
      </c>
      <c r="D25" s="20" t="s">
        <v>1952</v>
      </c>
      <c r="E25" s="36">
        <v>0.13500000000000001</v>
      </c>
    </row>
    <row r="26" spans="1:5" x14ac:dyDescent="0.25">
      <c r="A26" s="20" t="s">
        <v>1940</v>
      </c>
      <c r="B26" s="45"/>
      <c r="C26" s="20">
        <v>18</v>
      </c>
      <c r="D26" s="20" t="s">
        <v>1951</v>
      </c>
      <c r="E26" s="36">
        <v>0.27</v>
      </c>
    </row>
    <row r="27" spans="1:5" x14ac:dyDescent="0.25">
      <c r="A27" s="20" t="s">
        <v>1941</v>
      </c>
      <c r="B27" s="45"/>
      <c r="C27" s="20">
        <v>19</v>
      </c>
      <c r="D27" s="20" t="s">
        <v>1953</v>
      </c>
      <c r="E27" s="36" t="s">
        <v>1960</v>
      </c>
    </row>
    <row r="28" spans="1:5" x14ac:dyDescent="0.25">
      <c r="A28" s="20" t="s">
        <v>1942</v>
      </c>
      <c r="B28" s="45"/>
      <c r="C28" s="20">
        <v>20</v>
      </c>
      <c r="D28" s="20" t="s">
        <v>1954</v>
      </c>
      <c r="E28" s="36">
        <v>1.35</v>
      </c>
    </row>
    <row r="29" spans="1:5" x14ac:dyDescent="0.25">
      <c r="A29" s="20" t="s">
        <v>1943</v>
      </c>
      <c r="B29" s="45"/>
      <c r="C29" s="20">
        <v>21</v>
      </c>
      <c r="D29" s="20" t="s">
        <v>1955</v>
      </c>
      <c r="E29" s="36">
        <v>3.3750000000000002E-2</v>
      </c>
    </row>
    <row r="30" spans="1:5" x14ac:dyDescent="0.25">
      <c r="A30" s="20" t="s">
        <v>1944</v>
      </c>
      <c r="B30" s="45"/>
      <c r="C30" s="20">
        <v>22</v>
      </c>
      <c r="D30" s="20" t="s">
        <v>1956</v>
      </c>
      <c r="E30" s="36">
        <v>0.20499999999999999</v>
      </c>
    </row>
    <row r="31" spans="1:5" x14ac:dyDescent="0.25">
      <c r="A31" s="20" t="s">
        <v>1945</v>
      </c>
      <c r="B31" s="45"/>
      <c r="C31" s="20">
        <v>463</v>
      </c>
      <c r="D31" s="20" t="s">
        <v>1957</v>
      </c>
      <c r="E31" s="36">
        <v>1</v>
      </c>
    </row>
    <row r="32" spans="1:5" x14ac:dyDescent="0.25">
      <c r="A32" s="20" t="s">
        <v>1909</v>
      </c>
      <c r="B32" s="45"/>
      <c r="C32" s="20">
        <v>23</v>
      </c>
      <c r="D32" s="20" t="s">
        <v>1958</v>
      </c>
      <c r="E32" s="36">
        <v>0.27</v>
      </c>
    </row>
    <row r="33" spans="1:5" x14ac:dyDescent="0.25">
      <c r="A33" s="20" t="s">
        <v>1946</v>
      </c>
      <c r="B33" s="45"/>
      <c r="C33" s="20">
        <v>24</v>
      </c>
      <c r="D33" s="20" t="s">
        <v>1959</v>
      </c>
      <c r="E33" s="36">
        <v>1.5</v>
      </c>
    </row>
    <row r="34" spans="1:5" x14ac:dyDescent="0.25">
      <c r="A34" s="20" t="s">
        <v>1937</v>
      </c>
      <c r="B34" s="45"/>
      <c r="C34" s="20">
        <v>40</v>
      </c>
      <c r="D34" s="20">
        <v>384.4</v>
      </c>
      <c r="E34" s="36" t="s">
        <v>1948</v>
      </c>
    </row>
    <row r="35" spans="1:5" x14ac:dyDescent="0.25">
      <c r="A35" s="20" t="s">
        <v>1947</v>
      </c>
      <c r="B35" s="45"/>
      <c r="C35" s="20">
        <v>41</v>
      </c>
      <c r="D35" s="20">
        <v>384.7</v>
      </c>
      <c r="E35" s="36">
        <v>0.67500000000000004</v>
      </c>
    </row>
    <row r="37" spans="1:5" x14ac:dyDescent="0.25">
      <c r="A37" t="s">
        <v>1969</v>
      </c>
      <c r="B37" s="46"/>
    </row>
    <row r="39" spans="1:5" x14ac:dyDescent="0.25">
      <c r="A39" t="s">
        <v>1971</v>
      </c>
      <c r="B39" s="47">
        <f>B16+B37</f>
        <v>0</v>
      </c>
      <c r="C39" s="49" t="s">
        <v>1975</v>
      </c>
    </row>
    <row r="40" spans="1:5" x14ac:dyDescent="0.25">
      <c r="A40" t="s">
        <v>1973</v>
      </c>
      <c r="B40" s="47">
        <f>B39+B17</f>
        <v>0</v>
      </c>
      <c r="C40" s="48" t="s">
        <v>1974</v>
      </c>
    </row>
    <row r="42" spans="1:5" x14ac:dyDescent="0.25">
      <c r="A42" s="44" t="s">
        <v>1972</v>
      </c>
      <c r="B42" s="44"/>
      <c r="C42" s="44"/>
      <c r="D42" s="44"/>
      <c r="E42" s="44"/>
    </row>
    <row r="43" spans="1:5" x14ac:dyDescent="0.25">
      <c r="A43" s="44" t="s">
        <v>1970</v>
      </c>
      <c r="B43" s="44"/>
      <c r="C43" s="44">
        <v>26</v>
      </c>
      <c r="D43" s="44">
        <v>384.1</v>
      </c>
      <c r="E43" s="44">
        <v>3.0037500000000001</v>
      </c>
    </row>
  </sheetData>
  <mergeCells count="3">
    <mergeCell ref="A1:B1"/>
    <mergeCell ref="C1:D1"/>
    <mergeCell ref="A21:D21"/>
  </mergeCells>
  <pageMargins left="0.7" right="0.7" top="0.75" bottom="0.75" header="0.3" footer="0.3"/>
  <pageSetup scale="8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E35"/>
  <sheetViews>
    <sheetView workbookViewId="0">
      <selection activeCell="H23" sqref="H23"/>
    </sheetView>
  </sheetViews>
  <sheetFormatPr defaultRowHeight="15" x14ac:dyDescent="0.25"/>
  <cols>
    <col min="1" max="1" width="51.5703125" bestFit="1" customWidth="1"/>
    <col min="2" max="2" width="37.5703125" bestFit="1" customWidth="1"/>
    <col min="3" max="3" width="23.42578125" bestFit="1" customWidth="1"/>
    <col min="4" max="4" width="17.5703125" bestFit="1" customWidth="1"/>
    <col min="5" max="5" width="14.5703125" bestFit="1" customWidth="1"/>
  </cols>
  <sheetData>
    <row r="1" spans="1:5" ht="28.5" x14ac:dyDescent="0.25">
      <c r="A1" s="41" t="s">
        <v>1933</v>
      </c>
      <c r="B1" s="42"/>
      <c r="C1" s="42" t="s">
        <v>1934</v>
      </c>
      <c r="D1" s="42"/>
      <c r="E1" s="31"/>
    </row>
    <row r="2" spans="1:5" x14ac:dyDescent="0.25">
      <c r="A2" s="26" t="s">
        <v>1931</v>
      </c>
      <c r="B2" s="19" t="s">
        <v>1936</v>
      </c>
      <c r="C2" s="22" t="s">
        <v>1916</v>
      </c>
      <c r="D2" s="22" t="s">
        <v>1915</v>
      </c>
      <c r="E2" s="22" t="s">
        <v>1961</v>
      </c>
    </row>
    <row r="3" spans="1:5" x14ac:dyDescent="0.25">
      <c r="A3" s="27" t="s">
        <v>1917</v>
      </c>
      <c r="B3" s="38">
        <v>7112791</v>
      </c>
      <c r="C3" s="23">
        <v>5</v>
      </c>
      <c r="D3" s="23">
        <v>384.1</v>
      </c>
      <c r="E3" s="32">
        <v>8.1</v>
      </c>
    </row>
    <row r="4" spans="1:5" x14ac:dyDescent="0.25">
      <c r="A4" s="27" t="s">
        <v>2</v>
      </c>
      <c r="B4" s="38">
        <v>0</v>
      </c>
      <c r="C4" s="23">
        <v>6</v>
      </c>
      <c r="D4" s="23" t="s">
        <v>1918</v>
      </c>
      <c r="E4" s="32">
        <v>0.67500000000000004</v>
      </c>
    </row>
    <row r="5" spans="1:5" x14ac:dyDescent="0.25">
      <c r="A5" s="27" t="s">
        <v>3</v>
      </c>
      <c r="B5" s="38">
        <v>316540</v>
      </c>
      <c r="C5" s="23">
        <v>7</v>
      </c>
      <c r="D5" s="23" t="s">
        <v>1919</v>
      </c>
      <c r="E5" s="32">
        <v>0.95</v>
      </c>
    </row>
    <row r="6" spans="1:5" x14ac:dyDescent="0.25">
      <c r="A6" s="27" t="s">
        <v>4</v>
      </c>
      <c r="B6" s="38">
        <v>0</v>
      </c>
      <c r="C6" s="23">
        <v>8</v>
      </c>
      <c r="D6" s="23" t="s">
        <v>1920</v>
      </c>
      <c r="E6" s="32" t="s">
        <v>1948</v>
      </c>
    </row>
    <row r="7" spans="1:5" x14ac:dyDescent="0.25">
      <c r="A7" s="27" t="s">
        <v>5</v>
      </c>
      <c r="B7" s="38">
        <v>100000</v>
      </c>
      <c r="C7" s="23">
        <v>9</v>
      </c>
      <c r="D7" s="23" t="s">
        <v>1921</v>
      </c>
      <c r="E7" s="32">
        <v>0.13500000000000001</v>
      </c>
    </row>
    <row r="8" spans="1:5" x14ac:dyDescent="0.25">
      <c r="A8" s="27" t="s">
        <v>6</v>
      </c>
      <c r="B8" s="38">
        <v>0</v>
      </c>
      <c r="C8" s="23">
        <v>10</v>
      </c>
      <c r="D8" s="23" t="s">
        <v>1922</v>
      </c>
      <c r="E8" s="32">
        <v>6.7500000000000004E-2</v>
      </c>
    </row>
    <row r="9" spans="1:5" s="15" customFormat="1" x14ac:dyDescent="0.25">
      <c r="A9" s="28" t="s">
        <v>7</v>
      </c>
      <c r="B9" s="38">
        <v>0</v>
      </c>
      <c r="C9" s="24">
        <v>11</v>
      </c>
      <c r="D9" s="24" t="s">
        <v>1923</v>
      </c>
      <c r="E9" s="33">
        <v>0.27</v>
      </c>
    </row>
    <row r="10" spans="1:5" s="15" customFormat="1" x14ac:dyDescent="0.25">
      <c r="A10" s="28" t="s">
        <v>9</v>
      </c>
      <c r="B10" s="38">
        <v>0</v>
      </c>
      <c r="C10" s="24">
        <v>13</v>
      </c>
      <c r="D10" s="24" t="s">
        <v>1924</v>
      </c>
      <c r="E10" s="33">
        <v>6.7500000000000004E-2</v>
      </c>
    </row>
    <row r="11" spans="1:5" x14ac:dyDescent="0.25">
      <c r="A11" s="27" t="s">
        <v>11</v>
      </c>
      <c r="B11" s="38">
        <v>177177</v>
      </c>
      <c r="C11" s="23">
        <v>14</v>
      </c>
      <c r="D11" s="23" t="s">
        <v>1925</v>
      </c>
      <c r="E11" s="32" t="s">
        <v>1948</v>
      </c>
    </row>
    <row r="12" spans="1:5" x14ac:dyDescent="0.25">
      <c r="A12" s="27" t="s">
        <v>1926</v>
      </c>
      <c r="B12" s="38">
        <v>30200</v>
      </c>
      <c r="C12" s="23">
        <v>462</v>
      </c>
      <c r="D12" s="23" t="s">
        <v>1927</v>
      </c>
      <c r="E12" s="32" t="s">
        <v>1948</v>
      </c>
    </row>
    <row r="13" spans="1:5" x14ac:dyDescent="0.25">
      <c r="A13" s="27" t="s">
        <v>12</v>
      </c>
      <c r="B13" s="38">
        <v>237093</v>
      </c>
      <c r="C13" s="23">
        <v>28</v>
      </c>
      <c r="D13" s="23">
        <v>384.8</v>
      </c>
      <c r="E13" s="32">
        <v>0.27</v>
      </c>
    </row>
    <row r="14" spans="1:5" x14ac:dyDescent="0.25">
      <c r="A14" s="27" t="s">
        <v>1930</v>
      </c>
      <c r="B14" s="37">
        <v>3816773</v>
      </c>
      <c r="C14" s="24">
        <v>32</v>
      </c>
      <c r="D14" s="25">
        <v>384.6</v>
      </c>
      <c r="E14" s="32" t="s">
        <v>1948</v>
      </c>
    </row>
    <row r="15" spans="1:5" x14ac:dyDescent="0.25">
      <c r="A15" s="27"/>
      <c r="B15" s="21"/>
      <c r="C15" s="20"/>
      <c r="D15" s="20"/>
      <c r="E15" s="32"/>
    </row>
    <row r="16" spans="1:5" x14ac:dyDescent="0.25">
      <c r="A16" s="27" t="s">
        <v>1932</v>
      </c>
      <c r="B16" s="39">
        <f>SUM(B3:B14)</f>
        <v>11790574</v>
      </c>
      <c r="C16" s="20"/>
      <c r="D16" s="20"/>
      <c r="E16" s="32"/>
    </row>
    <row r="17" spans="1:5" ht="15.75" thickBot="1" x14ac:dyDescent="0.3">
      <c r="A17" s="29" t="s">
        <v>1935</v>
      </c>
      <c r="B17" s="40">
        <f>B16*0.02</f>
        <v>235811.48</v>
      </c>
      <c r="C17" s="30"/>
      <c r="D17" s="30"/>
      <c r="E17" s="34"/>
    </row>
    <row r="18" spans="1:5" x14ac:dyDescent="0.25">
      <c r="E18" s="35"/>
    </row>
    <row r="19" spans="1:5" x14ac:dyDescent="0.25">
      <c r="E19" s="35"/>
    </row>
    <row r="20" spans="1:5" x14ac:dyDescent="0.25">
      <c r="E20" s="35"/>
    </row>
    <row r="21" spans="1:5" x14ac:dyDescent="0.25">
      <c r="A21" s="43" t="s">
        <v>1963</v>
      </c>
      <c r="B21" s="43"/>
      <c r="C21" s="43"/>
      <c r="D21" s="43"/>
      <c r="E21" s="35"/>
    </row>
    <row r="22" spans="1:5" x14ac:dyDescent="0.25">
      <c r="A22" s="22" t="s">
        <v>1962</v>
      </c>
      <c r="B22" s="22" t="s">
        <v>1916</v>
      </c>
      <c r="C22" s="22" t="s">
        <v>1915</v>
      </c>
      <c r="D22" s="22" t="s">
        <v>1961</v>
      </c>
    </row>
    <row r="23" spans="1:5" x14ac:dyDescent="0.25">
      <c r="A23" s="20" t="s">
        <v>1937</v>
      </c>
      <c r="B23" s="20">
        <v>40</v>
      </c>
      <c r="C23" s="20">
        <v>384.4</v>
      </c>
      <c r="D23" s="36" t="s">
        <v>1948</v>
      </c>
    </row>
    <row r="24" spans="1:5" x14ac:dyDescent="0.25">
      <c r="A24" s="20" t="s">
        <v>1947</v>
      </c>
      <c r="B24" s="20">
        <v>41</v>
      </c>
      <c r="C24" s="20">
        <v>384.7</v>
      </c>
      <c r="D24" s="36">
        <v>0.67500000000000004</v>
      </c>
    </row>
    <row r="25" spans="1:5" x14ac:dyDescent="0.25">
      <c r="A25" s="20" t="s">
        <v>1908</v>
      </c>
      <c r="B25" s="20">
        <v>15</v>
      </c>
      <c r="C25" s="20" t="s">
        <v>1949</v>
      </c>
      <c r="D25" s="36">
        <v>0.13500000000000001</v>
      </c>
    </row>
    <row r="26" spans="1:5" x14ac:dyDescent="0.25">
      <c r="A26" s="20" t="s">
        <v>1938</v>
      </c>
      <c r="B26" s="20">
        <v>16</v>
      </c>
      <c r="C26" s="20" t="s">
        <v>1950</v>
      </c>
      <c r="D26" s="36">
        <v>0.81</v>
      </c>
    </row>
    <row r="27" spans="1:5" x14ac:dyDescent="0.25">
      <c r="A27" s="20" t="s">
        <v>1939</v>
      </c>
      <c r="B27" s="20">
        <v>17</v>
      </c>
      <c r="C27" s="20" t="s">
        <v>1952</v>
      </c>
      <c r="D27" s="36">
        <v>0.13500000000000001</v>
      </c>
    </row>
    <row r="28" spans="1:5" x14ac:dyDescent="0.25">
      <c r="A28" s="20" t="s">
        <v>1940</v>
      </c>
      <c r="B28" s="20">
        <v>18</v>
      </c>
      <c r="C28" s="20" t="s">
        <v>1951</v>
      </c>
      <c r="D28" s="36">
        <v>0.27</v>
      </c>
    </row>
    <row r="29" spans="1:5" x14ac:dyDescent="0.25">
      <c r="A29" s="20" t="s">
        <v>1941</v>
      </c>
      <c r="B29" s="20">
        <v>19</v>
      </c>
      <c r="C29" s="20" t="s">
        <v>1953</v>
      </c>
      <c r="D29" s="36" t="s">
        <v>1960</v>
      </c>
    </row>
    <row r="30" spans="1:5" x14ac:dyDescent="0.25">
      <c r="A30" s="20" t="s">
        <v>1942</v>
      </c>
      <c r="B30" s="20">
        <v>20</v>
      </c>
      <c r="C30" s="20" t="s">
        <v>1954</v>
      </c>
      <c r="D30" s="36">
        <v>1.35</v>
      </c>
    </row>
    <row r="31" spans="1:5" x14ac:dyDescent="0.25">
      <c r="A31" s="20" t="s">
        <v>1943</v>
      </c>
      <c r="B31" s="20">
        <v>21</v>
      </c>
      <c r="C31" s="20" t="s">
        <v>1955</v>
      </c>
      <c r="D31" s="36">
        <v>3.3750000000000002E-2</v>
      </c>
    </row>
    <row r="32" spans="1:5" x14ac:dyDescent="0.25">
      <c r="A32" s="20" t="s">
        <v>1965</v>
      </c>
      <c r="B32" s="20">
        <v>22</v>
      </c>
      <c r="C32" s="20" t="s">
        <v>1956</v>
      </c>
      <c r="D32" s="36">
        <v>0.20499999999999999</v>
      </c>
    </row>
    <row r="33" spans="1:4" x14ac:dyDescent="0.25">
      <c r="A33" s="20" t="s">
        <v>1945</v>
      </c>
      <c r="B33" s="20">
        <v>463</v>
      </c>
      <c r="C33" s="20" t="s">
        <v>1957</v>
      </c>
      <c r="D33" s="36">
        <v>1</v>
      </c>
    </row>
    <row r="34" spans="1:4" x14ac:dyDescent="0.25">
      <c r="A34" s="20" t="s">
        <v>1909</v>
      </c>
      <c r="B34" s="20">
        <v>23</v>
      </c>
      <c r="C34" s="20" t="s">
        <v>1958</v>
      </c>
      <c r="D34" s="36">
        <v>0.27</v>
      </c>
    </row>
    <row r="35" spans="1:4" x14ac:dyDescent="0.25">
      <c r="A35" s="20" t="s">
        <v>1946</v>
      </c>
      <c r="B35" s="20">
        <v>24</v>
      </c>
      <c r="C35" s="20" t="s">
        <v>1959</v>
      </c>
      <c r="D35" s="36">
        <v>1.5</v>
      </c>
    </row>
  </sheetData>
  <mergeCells count="3">
    <mergeCell ref="A1:B1"/>
    <mergeCell ref="C1:D1"/>
    <mergeCell ref="A21:D21"/>
  </mergeCells>
  <pageMargins left="0.7" right="0.7" top="0.75" bottom="0.75" header="0.3" footer="0.3"/>
  <pageSetup scale="8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E43"/>
  <sheetViews>
    <sheetView zoomScale="112" zoomScaleNormal="112" workbookViewId="0">
      <selection activeCell="C14" sqref="C14"/>
    </sheetView>
  </sheetViews>
  <sheetFormatPr defaultRowHeight="15" x14ac:dyDescent="0.25"/>
  <cols>
    <col min="1" max="1" width="101.5703125" bestFit="1" customWidth="1"/>
    <col min="2" max="2" width="37.5703125" bestFit="1" customWidth="1"/>
    <col min="3" max="3" width="41.5703125" bestFit="1" customWidth="1"/>
    <col min="4" max="4" width="25.28515625" bestFit="1" customWidth="1"/>
    <col min="5" max="5" width="21" bestFit="1" customWidth="1"/>
  </cols>
  <sheetData>
    <row r="1" spans="1:5" ht="28.5" x14ac:dyDescent="0.25">
      <c r="A1" s="41" t="s">
        <v>1933</v>
      </c>
      <c r="B1" s="42"/>
      <c r="C1" s="42" t="s">
        <v>1934</v>
      </c>
      <c r="D1" s="42"/>
      <c r="E1" s="31"/>
    </row>
    <row r="2" spans="1:5" x14ac:dyDescent="0.25">
      <c r="A2" s="26" t="s">
        <v>1931</v>
      </c>
      <c r="B2" s="19" t="s">
        <v>1936</v>
      </c>
      <c r="C2" s="22" t="s">
        <v>1916</v>
      </c>
      <c r="D2" s="22" t="s">
        <v>1915</v>
      </c>
      <c r="E2" s="22" t="s">
        <v>1961</v>
      </c>
    </row>
    <row r="3" spans="1:5" x14ac:dyDescent="0.25">
      <c r="A3" s="27" t="s">
        <v>1917</v>
      </c>
      <c r="B3" s="38">
        <v>7112791</v>
      </c>
      <c r="C3" s="23">
        <v>5</v>
      </c>
      <c r="D3" s="23">
        <v>384.1</v>
      </c>
      <c r="E3" s="32">
        <v>8.1</v>
      </c>
    </row>
    <row r="4" spans="1:5" x14ac:dyDescent="0.25">
      <c r="A4" s="27" t="s">
        <v>2</v>
      </c>
      <c r="B4" s="38">
        <v>0</v>
      </c>
      <c r="C4" s="23">
        <v>6</v>
      </c>
      <c r="D4" s="23" t="s">
        <v>1918</v>
      </c>
      <c r="E4" s="32">
        <v>0.67500000000000004</v>
      </c>
    </row>
    <row r="5" spans="1:5" x14ac:dyDescent="0.25">
      <c r="A5" s="27" t="s">
        <v>3</v>
      </c>
      <c r="B5" s="38">
        <v>316540</v>
      </c>
      <c r="C5" s="23">
        <v>7</v>
      </c>
      <c r="D5" s="23" t="s">
        <v>1919</v>
      </c>
      <c r="E5" s="32">
        <v>0.95</v>
      </c>
    </row>
    <row r="6" spans="1:5" x14ac:dyDescent="0.25">
      <c r="A6" s="27" t="s">
        <v>4</v>
      </c>
      <c r="B6" s="38">
        <v>0</v>
      </c>
      <c r="C6" s="23">
        <v>8</v>
      </c>
      <c r="D6" s="23" t="s">
        <v>1920</v>
      </c>
      <c r="E6" s="32" t="s">
        <v>1948</v>
      </c>
    </row>
    <row r="7" spans="1:5" x14ac:dyDescent="0.25">
      <c r="A7" s="27" t="s">
        <v>5</v>
      </c>
      <c r="B7" s="38">
        <v>100000</v>
      </c>
      <c r="C7" s="23">
        <v>9</v>
      </c>
      <c r="D7" s="23" t="s">
        <v>1921</v>
      </c>
      <c r="E7" s="32">
        <v>0.13500000000000001</v>
      </c>
    </row>
    <row r="8" spans="1:5" x14ac:dyDescent="0.25">
      <c r="A8" s="27" t="s">
        <v>6</v>
      </c>
      <c r="B8" s="38">
        <v>0</v>
      </c>
      <c r="C8" s="23">
        <v>10</v>
      </c>
      <c r="D8" s="23" t="s">
        <v>1922</v>
      </c>
      <c r="E8" s="32">
        <v>6.7500000000000004E-2</v>
      </c>
    </row>
    <row r="9" spans="1:5" s="15" customFormat="1" x14ac:dyDescent="0.25">
      <c r="A9" s="28" t="s">
        <v>7</v>
      </c>
      <c r="B9" s="38">
        <v>0</v>
      </c>
      <c r="C9" s="24">
        <v>11</v>
      </c>
      <c r="D9" s="24" t="s">
        <v>1923</v>
      </c>
      <c r="E9" s="33">
        <v>0.27</v>
      </c>
    </row>
    <row r="10" spans="1:5" s="15" customFormat="1" x14ac:dyDescent="0.25">
      <c r="A10" s="28" t="s">
        <v>9</v>
      </c>
      <c r="B10" s="38">
        <v>0</v>
      </c>
      <c r="C10" s="24">
        <v>13</v>
      </c>
      <c r="D10" s="24" t="s">
        <v>1924</v>
      </c>
      <c r="E10" s="33">
        <v>6.7500000000000004E-2</v>
      </c>
    </row>
    <row r="11" spans="1:5" x14ac:dyDescent="0.25">
      <c r="A11" s="27" t="s">
        <v>11</v>
      </c>
      <c r="B11" s="38">
        <v>177177</v>
      </c>
      <c r="C11" s="23">
        <v>14</v>
      </c>
      <c r="D11" s="23" t="s">
        <v>1925</v>
      </c>
      <c r="E11" s="32" t="s">
        <v>1948</v>
      </c>
    </row>
    <row r="12" spans="1:5" x14ac:dyDescent="0.25">
      <c r="A12" s="27" t="s">
        <v>1926</v>
      </c>
      <c r="B12" s="38">
        <v>30200</v>
      </c>
      <c r="C12" s="23">
        <v>462</v>
      </c>
      <c r="D12" s="23" t="s">
        <v>1927</v>
      </c>
      <c r="E12" s="32" t="s">
        <v>1948</v>
      </c>
    </row>
    <row r="13" spans="1:5" x14ac:dyDescent="0.25">
      <c r="A13" s="27" t="s">
        <v>12</v>
      </c>
      <c r="B13" s="38">
        <v>237093</v>
      </c>
      <c r="C13" s="23">
        <v>28</v>
      </c>
      <c r="D13" s="23">
        <v>384.8</v>
      </c>
      <c r="E13" s="32">
        <v>0.27</v>
      </c>
    </row>
    <row r="14" spans="1:5" x14ac:dyDescent="0.25">
      <c r="A14" s="27" t="s">
        <v>1930</v>
      </c>
      <c r="B14" s="37">
        <v>3816773</v>
      </c>
      <c r="C14" s="24">
        <v>32</v>
      </c>
      <c r="D14" s="25">
        <v>384.6</v>
      </c>
      <c r="E14" s="32" t="s">
        <v>1948</v>
      </c>
    </row>
    <row r="15" spans="1:5" x14ac:dyDescent="0.25">
      <c r="A15" s="27"/>
      <c r="B15" s="21"/>
      <c r="C15" s="20"/>
      <c r="D15" s="20"/>
      <c r="E15" s="32"/>
    </row>
    <row r="16" spans="1:5" x14ac:dyDescent="0.25">
      <c r="A16" s="27" t="s">
        <v>1932</v>
      </c>
      <c r="B16" s="39">
        <f>SUM(B3:B14)</f>
        <v>11790574</v>
      </c>
      <c r="C16" s="20"/>
      <c r="D16" s="20"/>
      <c r="E16" s="32"/>
    </row>
    <row r="17" spans="1:5" ht="15.75" thickBot="1" x14ac:dyDescent="0.3">
      <c r="A17" s="29" t="s">
        <v>1935</v>
      </c>
      <c r="B17" s="40">
        <f>B16*0.02</f>
        <v>235811.48</v>
      </c>
      <c r="C17" s="30"/>
      <c r="D17" s="30"/>
      <c r="E17" s="34"/>
    </row>
    <row r="18" spans="1:5" x14ac:dyDescent="0.25">
      <c r="E18" s="35"/>
    </row>
    <row r="19" spans="1:5" x14ac:dyDescent="0.25">
      <c r="E19" s="35"/>
    </row>
    <row r="20" spans="1:5" x14ac:dyDescent="0.25">
      <c r="E20" s="35"/>
    </row>
    <row r="21" spans="1:5" x14ac:dyDescent="0.25">
      <c r="A21" s="43" t="s">
        <v>1968</v>
      </c>
      <c r="B21" s="43"/>
      <c r="C21" s="43"/>
      <c r="D21" s="43"/>
      <c r="E21" s="35"/>
    </row>
    <row r="22" spans="1:5" x14ac:dyDescent="0.25">
      <c r="A22" s="22" t="s">
        <v>1967</v>
      </c>
      <c r="B22" s="19" t="s">
        <v>1966</v>
      </c>
      <c r="C22" s="22" t="s">
        <v>1916</v>
      </c>
      <c r="D22" s="22" t="s">
        <v>1915</v>
      </c>
      <c r="E22" s="22" t="s">
        <v>1961</v>
      </c>
    </row>
    <row r="23" spans="1:5" x14ac:dyDescent="0.25">
      <c r="A23" s="20" t="s">
        <v>1937</v>
      </c>
      <c r="B23" s="51">
        <v>895661</v>
      </c>
      <c r="C23" s="20">
        <v>40</v>
      </c>
      <c r="D23" s="20">
        <v>384.4</v>
      </c>
      <c r="E23" s="36" t="s">
        <v>1948</v>
      </c>
    </row>
    <row r="24" spans="1:5" x14ac:dyDescent="0.25">
      <c r="A24" s="20" t="s">
        <v>1947</v>
      </c>
      <c r="B24" s="51">
        <v>592728</v>
      </c>
      <c r="C24" s="20">
        <v>41</v>
      </c>
      <c r="D24" s="20">
        <v>384.7</v>
      </c>
      <c r="E24" s="36">
        <v>0.67500000000000004</v>
      </c>
    </row>
    <row r="25" spans="1:5" x14ac:dyDescent="0.25">
      <c r="A25" s="20" t="s">
        <v>1908</v>
      </c>
      <c r="B25" s="51">
        <v>11000</v>
      </c>
      <c r="C25" s="20">
        <v>15</v>
      </c>
      <c r="D25" s="20" t="s">
        <v>1949</v>
      </c>
      <c r="E25" s="36">
        <v>0.13500000000000001</v>
      </c>
    </row>
    <row r="26" spans="1:5" x14ac:dyDescent="0.25">
      <c r="A26" s="20" t="s">
        <v>1938</v>
      </c>
      <c r="B26" s="51"/>
      <c r="C26" s="20">
        <v>16</v>
      </c>
      <c r="D26" s="20" t="s">
        <v>1950</v>
      </c>
      <c r="E26" s="36">
        <v>0.81</v>
      </c>
    </row>
    <row r="27" spans="1:5" x14ac:dyDescent="0.25">
      <c r="A27" s="20" t="s">
        <v>1939</v>
      </c>
      <c r="B27" s="51"/>
      <c r="C27" s="20">
        <v>17</v>
      </c>
      <c r="D27" s="20" t="s">
        <v>1952</v>
      </c>
      <c r="E27" s="36">
        <v>0.13500000000000001</v>
      </c>
    </row>
    <row r="28" spans="1:5" x14ac:dyDescent="0.25">
      <c r="A28" s="20" t="s">
        <v>1940</v>
      </c>
      <c r="B28" s="51"/>
      <c r="C28" s="20">
        <v>18</v>
      </c>
      <c r="D28" s="20" t="s">
        <v>1951</v>
      </c>
      <c r="E28" s="36">
        <v>0.27</v>
      </c>
    </row>
    <row r="29" spans="1:5" x14ac:dyDescent="0.25">
      <c r="A29" s="20" t="s">
        <v>1941</v>
      </c>
      <c r="B29" s="51"/>
      <c r="C29" s="20">
        <v>19</v>
      </c>
      <c r="D29" s="20" t="s">
        <v>1953</v>
      </c>
      <c r="E29" s="36" t="s">
        <v>1960</v>
      </c>
    </row>
    <row r="30" spans="1:5" x14ac:dyDescent="0.25">
      <c r="A30" s="20" t="s">
        <v>1942</v>
      </c>
      <c r="B30" s="51"/>
      <c r="C30" s="20">
        <v>20</v>
      </c>
      <c r="D30" s="20" t="s">
        <v>1954</v>
      </c>
      <c r="E30" s="36">
        <v>1.35</v>
      </c>
    </row>
    <row r="31" spans="1:5" x14ac:dyDescent="0.25">
      <c r="A31" s="20" t="s">
        <v>1943</v>
      </c>
      <c r="B31" s="51"/>
      <c r="C31" s="20">
        <v>21</v>
      </c>
      <c r="D31" s="20" t="s">
        <v>1955</v>
      </c>
      <c r="E31" s="36">
        <v>3.3750000000000002E-2</v>
      </c>
    </row>
    <row r="32" spans="1:5" x14ac:dyDescent="0.25">
      <c r="A32" s="20" t="s">
        <v>1944</v>
      </c>
      <c r="B32" s="51"/>
      <c r="C32" s="20">
        <v>22</v>
      </c>
      <c r="D32" s="20" t="s">
        <v>1956</v>
      </c>
      <c r="E32" s="36">
        <v>0.20499999999999999</v>
      </c>
    </row>
    <row r="33" spans="1:5" x14ac:dyDescent="0.25">
      <c r="A33" s="20" t="s">
        <v>1945</v>
      </c>
      <c r="B33" s="51"/>
      <c r="C33" s="20">
        <v>463</v>
      </c>
      <c r="D33" s="20" t="s">
        <v>1957</v>
      </c>
      <c r="E33" s="36">
        <v>1</v>
      </c>
    </row>
    <row r="34" spans="1:5" x14ac:dyDescent="0.25">
      <c r="A34" s="20" t="s">
        <v>1909</v>
      </c>
      <c r="B34" s="51">
        <v>237093</v>
      </c>
      <c r="C34" s="20">
        <v>23</v>
      </c>
      <c r="D34" s="20" t="s">
        <v>1958</v>
      </c>
      <c r="E34" s="36">
        <v>0.27</v>
      </c>
    </row>
    <row r="35" spans="1:5" x14ac:dyDescent="0.25">
      <c r="A35" s="20" t="s">
        <v>1946</v>
      </c>
      <c r="B35" s="51"/>
      <c r="C35" s="20">
        <v>24</v>
      </c>
      <c r="D35" s="20" t="s">
        <v>1959</v>
      </c>
      <c r="E35" s="36">
        <v>1.5</v>
      </c>
    </row>
    <row r="37" spans="1:5" x14ac:dyDescent="0.25">
      <c r="A37" s="20" t="s">
        <v>1969</v>
      </c>
      <c r="B37" s="52">
        <f>SUM(B23:B35)</f>
        <v>1736482</v>
      </c>
    </row>
    <row r="39" spans="1:5" x14ac:dyDescent="0.25">
      <c r="A39" s="20" t="s">
        <v>1971</v>
      </c>
      <c r="B39" s="53">
        <f>B16+B37</f>
        <v>13527056</v>
      </c>
      <c r="C39" s="54" t="s">
        <v>1975</v>
      </c>
      <c r="D39" s="20"/>
      <c r="E39" s="20"/>
    </row>
    <row r="40" spans="1:5" x14ac:dyDescent="0.25">
      <c r="A40" s="20" t="s">
        <v>1973</v>
      </c>
      <c r="B40" s="53">
        <f>B39+B17</f>
        <v>13762867.48</v>
      </c>
      <c r="C40" s="55" t="s">
        <v>1974</v>
      </c>
      <c r="D40" s="20"/>
      <c r="E40" s="20"/>
    </row>
    <row r="42" spans="1:5" x14ac:dyDescent="0.25">
      <c r="A42" s="44" t="s">
        <v>1972</v>
      </c>
      <c r="B42" s="44"/>
      <c r="C42" s="44"/>
      <c r="D42" s="44"/>
      <c r="E42" s="44"/>
    </row>
    <row r="43" spans="1:5" x14ac:dyDescent="0.25">
      <c r="A43" s="44" t="s">
        <v>1970</v>
      </c>
      <c r="B43" s="50">
        <v>14332</v>
      </c>
      <c r="C43" s="44">
        <v>26</v>
      </c>
      <c r="D43" s="44">
        <v>384.1</v>
      </c>
      <c r="E43" s="44">
        <v>3.0037500000000001</v>
      </c>
    </row>
  </sheetData>
  <mergeCells count="3">
    <mergeCell ref="A1:B1"/>
    <mergeCell ref="C1:D1"/>
    <mergeCell ref="A21:D21"/>
  </mergeCells>
  <pageMargins left="0.7" right="0.7" top="0.75" bottom="0.75" header="0.3" footer="0.3"/>
  <pageSetup scale="53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946"/>
  <sheetViews>
    <sheetView workbookViewId="0">
      <pane xSplit="4" ySplit="2" topLeftCell="N3" activePane="bottomRight" state="frozen"/>
      <selection pane="topRight" activeCell="E1" sqref="E1"/>
      <selection pane="bottomLeft" activeCell="A3" sqref="A3"/>
      <selection pane="bottomRight" activeCell="N14" sqref="N14"/>
    </sheetView>
  </sheetViews>
  <sheetFormatPr defaultRowHeight="15" x14ac:dyDescent="0.25"/>
  <cols>
    <col min="2" max="2" width="4" bestFit="1" customWidth="1"/>
    <col min="3" max="3" width="7.28515625" bestFit="1" customWidth="1"/>
    <col min="4" max="4" width="25" customWidth="1"/>
    <col min="5" max="5" width="25.140625" customWidth="1"/>
    <col min="6" max="6" width="24" bestFit="1" customWidth="1"/>
    <col min="7" max="7" width="33" bestFit="1" customWidth="1"/>
    <col min="8" max="8" width="28.85546875" bestFit="1" customWidth="1"/>
    <col min="9" max="9" width="36.42578125" bestFit="1" customWidth="1"/>
    <col min="10" max="10" width="33.140625" bestFit="1" customWidth="1"/>
    <col min="11" max="11" width="36.140625" bestFit="1" customWidth="1"/>
    <col min="12" max="12" width="29.140625" bestFit="1" customWidth="1"/>
    <col min="13" max="13" width="36" bestFit="1" customWidth="1"/>
    <col min="14" max="14" width="36.5703125" bestFit="1" customWidth="1"/>
    <col min="15" max="17" width="36.5703125" customWidth="1"/>
    <col min="18" max="18" width="12.85546875" style="1" bestFit="1" customWidth="1"/>
    <col min="19" max="19" width="2.7109375" style="1" customWidth="1"/>
    <col min="20" max="20" width="22.42578125" style="1" bestFit="1" customWidth="1"/>
    <col min="21" max="21" width="9.140625" style="1"/>
  </cols>
  <sheetData>
    <row r="1" spans="1:21" x14ac:dyDescent="0.25">
      <c r="A1" s="1" t="s">
        <v>0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462</v>
      </c>
      <c r="O1">
        <v>14</v>
      </c>
      <c r="P1">
        <v>28</v>
      </c>
      <c r="Q1">
        <v>32</v>
      </c>
    </row>
    <row r="2" spans="1:21" x14ac:dyDescent="0.25"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s="1" t="s">
        <v>14</v>
      </c>
      <c r="T2" s="1" t="s">
        <v>1964</v>
      </c>
      <c r="U2" s="1" t="s">
        <v>15</v>
      </c>
    </row>
    <row r="3" spans="1:21" x14ac:dyDescent="0.25">
      <c r="B3">
        <v>388</v>
      </c>
      <c r="C3" t="s">
        <v>16</v>
      </c>
      <c r="D3" t="s">
        <v>17</v>
      </c>
      <c r="E3" s="2">
        <v>298749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44000</v>
      </c>
      <c r="P3" s="2">
        <v>9958</v>
      </c>
      <c r="Q3" s="2">
        <v>140000</v>
      </c>
      <c r="R3" s="3">
        <v>492707</v>
      </c>
      <c r="T3" s="3">
        <v>502561</v>
      </c>
      <c r="U3" s="3">
        <f>T3-R3</f>
        <v>9854</v>
      </c>
    </row>
    <row r="4" spans="1:21" x14ac:dyDescent="0.25">
      <c r="B4">
        <v>869</v>
      </c>
      <c r="C4" t="s">
        <v>18</v>
      </c>
      <c r="D4" t="s">
        <v>19</v>
      </c>
      <c r="E4" s="2">
        <v>12974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3">
        <v>12974</v>
      </c>
      <c r="T4" s="3">
        <v>13233</v>
      </c>
      <c r="U4" s="3">
        <f t="shared" ref="U4:U67" si="0">T4-R4</f>
        <v>259</v>
      </c>
    </row>
    <row r="5" spans="1:21" x14ac:dyDescent="0.25">
      <c r="B5">
        <v>1</v>
      </c>
      <c r="C5" t="s">
        <v>20</v>
      </c>
      <c r="D5" t="s">
        <v>21</v>
      </c>
      <c r="E5" s="2">
        <v>202506</v>
      </c>
      <c r="F5" s="2">
        <v>0</v>
      </c>
      <c r="G5" s="2">
        <v>0</v>
      </c>
      <c r="H5" s="2">
        <v>0</v>
      </c>
      <c r="I5" s="2">
        <v>3375</v>
      </c>
      <c r="J5" s="2">
        <v>0</v>
      </c>
      <c r="K5" s="2">
        <v>0</v>
      </c>
      <c r="L5" s="2">
        <v>0</v>
      </c>
      <c r="M5" s="2">
        <v>0</v>
      </c>
      <c r="N5" s="2" t="s">
        <v>22</v>
      </c>
      <c r="O5" s="2">
        <v>44370</v>
      </c>
      <c r="P5" s="2">
        <v>0</v>
      </c>
      <c r="Q5" s="2">
        <v>51692</v>
      </c>
      <c r="R5" s="3">
        <v>301943</v>
      </c>
      <c r="T5" s="3">
        <v>307982</v>
      </c>
      <c r="U5" s="3">
        <f t="shared" si="0"/>
        <v>6039</v>
      </c>
    </row>
    <row r="6" spans="1:21" x14ac:dyDescent="0.25">
      <c r="B6">
        <v>228</v>
      </c>
      <c r="C6" t="s">
        <v>23</v>
      </c>
      <c r="D6" t="s">
        <v>24</v>
      </c>
      <c r="E6" s="2">
        <v>1049067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42882</v>
      </c>
      <c r="P6" s="2">
        <v>34969</v>
      </c>
      <c r="Q6" s="2">
        <v>465552</v>
      </c>
      <c r="R6" s="3">
        <v>1592470</v>
      </c>
      <c r="T6" s="3">
        <v>1624319</v>
      </c>
      <c r="U6" s="3">
        <f t="shared" si="0"/>
        <v>31849</v>
      </c>
    </row>
    <row r="7" spans="1:21" x14ac:dyDescent="0.25">
      <c r="B7">
        <v>846</v>
      </c>
      <c r="C7" t="s">
        <v>25</v>
      </c>
      <c r="D7" t="s">
        <v>26</v>
      </c>
      <c r="E7" s="2">
        <v>129930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27671</v>
      </c>
      <c r="P7" s="2">
        <v>4331</v>
      </c>
      <c r="Q7" s="2">
        <v>26706</v>
      </c>
      <c r="R7" s="3">
        <v>188638</v>
      </c>
      <c r="T7" s="3">
        <v>192411</v>
      </c>
      <c r="U7" s="3">
        <f t="shared" si="0"/>
        <v>3773</v>
      </c>
    </row>
    <row r="8" spans="1:21" x14ac:dyDescent="0.25">
      <c r="B8">
        <v>862</v>
      </c>
      <c r="C8" t="s">
        <v>27</v>
      </c>
      <c r="D8" t="s">
        <v>28</v>
      </c>
      <c r="E8" s="2">
        <v>113557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3">
        <v>113557</v>
      </c>
      <c r="T8" s="3">
        <v>115828</v>
      </c>
      <c r="U8" s="3">
        <f t="shared" si="0"/>
        <v>2271</v>
      </c>
    </row>
    <row r="9" spans="1:21" x14ac:dyDescent="0.25">
      <c r="B9">
        <v>882</v>
      </c>
      <c r="C9" t="s">
        <v>29</v>
      </c>
      <c r="D9" t="s">
        <v>30</v>
      </c>
      <c r="E9" s="2">
        <v>81758</v>
      </c>
      <c r="F9" s="2">
        <v>0</v>
      </c>
      <c r="G9" s="2">
        <v>0</v>
      </c>
      <c r="H9" s="2">
        <v>0</v>
      </c>
      <c r="I9" s="2">
        <v>1363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6000</v>
      </c>
      <c r="P9" s="2">
        <v>0</v>
      </c>
      <c r="Q9" s="2">
        <v>0</v>
      </c>
      <c r="R9" s="3">
        <v>89121</v>
      </c>
      <c r="T9" s="3">
        <v>90903</v>
      </c>
      <c r="U9" s="3">
        <f t="shared" si="0"/>
        <v>1782</v>
      </c>
    </row>
    <row r="10" spans="1:21" x14ac:dyDescent="0.25">
      <c r="B10">
        <v>692</v>
      </c>
      <c r="C10" t="s">
        <v>31</v>
      </c>
      <c r="D10" t="s">
        <v>32</v>
      </c>
      <c r="E10" s="2">
        <v>260989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89690</v>
      </c>
      <c r="P10" s="2">
        <v>0</v>
      </c>
      <c r="Q10" s="2">
        <v>60000</v>
      </c>
      <c r="R10" s="3">
        <v>410679</v>
      </c>
      <c r="T10" s="3">
        <v>418893</v>
      </c>
      <c r="U10" s="3">
        <f t="shared" si="0"/>
        <v>8214</v>
      </c>
    </row>
    <row r="11" spans="1:21" x14ac:dyDescent="0.25">
      <c r="B11">
        <v>83</v>
      </c>
      <c r="C11" t="s">
        <v>33</v>
      </c>
      <c r="D11" t="s">
        <v>34</v>
      </c>
      <c r="E11" s="2">
        <v>186705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210</v>
      </c>
      <c r="O11" s="2">
        <v>13500</v>
      </c>
      <c r="P11" s="2">
        <v>6224</v>
      </c>
      <c r="Q11" s="2">
        <v>21000</v>
      </c>
      <c r="R11" s="3">
        <v>227639</v>
      </c>
      <c r="T11" s="3">
        <v>232192</v>
      </c>
      <c r="U11" s="3">
        <f t="shared" si="0"/>
        <v>4553</v>
      </c>
    </row>
    <row r="12" spans="1:21" x14ac:dyDescent="0.25">
      <c r="B12">
        <v>641</v>
      </c>
      <c r="C12" t="s">
        <v>35</v>
      </c>
      <c r="D12" t="s">
        <v>36</v>
      </c>
      <c r="E12" s="2">
        <v>720745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69000</v>
      </c>
      <c r="P12" s="2">
        <v>24025</v>
      </c>
      <c r="Q12" s="2">
        <v>493500</v>
      </c>
      <c r="R12" s="3">
        <v>1307270</v>
      </c>
      <c r="T12" s="3">
        <v>1333415</v>
      </c>
      <c r="U12" s="3">
        <f t="shared" si="0"/>
        <v>26145</v>
      </c>
    </row>
    <row r="13" spans="1:21" x14ac:dyDescent="0.25">
      <c r="B13">
        <v>603</v>
      </c>
      <c r="C13" t="s">
        <v>37</v>
      </c>
      <c r="D13" t="s">
        <v>38</v>
      </c>
      <c r="E13" s="2">
        <v>77689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1335</v>
      </c>
      <c r="O13" s="2">
        <v>0</v>
      </c>
      <c r="P13" s="2">
        <v>2590</v>
      </c>
      <c r="Q13" s="2">
        <v>18500</v>
      </c>
      <c r="R13" s="3">
        <v>100114</v>
      </c>
      <c r="T13" s="3">
        <v>102116</v>
      </c>
      <c r="U13" s="3">
        <f t="shared" si="0"/>
        <v>2002</v>
      </c>
    </row>
    <row r="14" spans="1:21" x14ac:dyDescent="0.25">
      <c r="B14">
        <v>537</v>
      </c>
      <c r="C14" t="s">
        <v>39</v>
      </c>
      <c r="D14" t="s">
        <v>40</v>
      </c>
      <c r="E14" s="2">
        <v>191911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12000</v>
      </c>
      <c r="P14" s="2">
        <v>6397</v>
      </c>
      <c r="Q14" s="2">
        <v>12000</v>
      </c>
      <c r="R14" s="3">
        <v>222308</v>
      </c>
      <c r="T14" s="3">
        <v>226754</v>
      </c>
      <c r="U14" s="3">
        <f t="shared" si="0"/>
        <v>4446</v>
      </c>
    </row>
    <row r="15" spans="1:21" x14ac:dyDescent="0.25">
      <c r="B15">
        <v>389</v>
      </c>
      <c r="C15" t="s">
        <v>41</v>
      </c>
      <c r="D15" t="s">
        <v>42</v>
      </c>
      <c r="E15" s="2">
        <v>155085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26391</v>
      </c>
      <c r="P15" s="2">
        <v>0</v>
      </c>
      <c r="Q15" s="2">
        <v>61666</v>
      </c>
      <c r="R15" s="3">
        <v>243142</v>
      </c>
      <c r="T15" s="3">
        <v>248005</v>
      </c>
      <c r="U15" s="3">
        <f t="shared" si="0"/>
        <v>4863</v>
      </c>
    </row>
    <row r="16" spans="1:21" x14ac:dyDescent="0.25">
      <c r="B16">
        <v>330</v>
      </c>
      <c r="C16" t="s">
        <v>43</v>
      </c>
      <c r="D16" t="s">
        <v>44</v>
      </c>
      <c r="E16" s="2">
        <v>20330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2984</v>
      </c>
      <c r="O16" s="2">
        <v>5600</v>
      </c>
      <c r="P16" s="2">
        <v>0</v>
      </c>
      <c r="Q16" s="2">
        <v>0</v>
      </c>
      <c r="R16" s="3">
        <v>28914</v>
      </c>
      <c r="T16" s="3">
        <v>29492</v>
      </c>
      <c r="U16" s="3">
        <f t="shared" si="0"/>
        <v>578</v>
      </c>
    </row>
    <row r="17" spans="2:21" x14ac:dyDescent="0.25">
      <c r="B17">
        <v>517</v>
      </c>
      <c r="C17" t="s">
        <v>45</v>
      </c>
      <c r="D17" t="s">
        <v>46</v>
      </c>
      <c r="E17" s="2">
        <v>2073203</v>
      </c>
      <c r="F17" s="2">
        <v>0</v>
      </c>
      <c r="G17" s="2">
        <v>26652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147623</v>
      </c>
      <c r="P17" s="2">
        <v>0</v>
      </c>
      <c r="Q17" s="2">
        <v>1006710</v>
      </c>
      <c r="R17" s="3">
        <v>3254188</v>
      </c>
      <c r="T17" s="3">
        <v>3319272</v>
      </c>
      <c r="U17" s="3">
        <f t="shared" si="0"/>
        <v>65084</v>
      </c>
    </row>
    <row r="18" spans="2:21" x14ac:dyDescent="0.25">
      <c r="B18">
        <v>712</v>
      </c>
      <c r="C18" t="s">
        <v>47</v>
      </c>
      <c r="D18" t="s">
        <v>48</v>
      </c>
      <c r="E18" s="2">
        <v>180045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21928</v>
      </c>
      <c r="R18" s="3">
        <v>201973</v>
      </c>
      <c r="T18" s="3">
        <v>206012</v>
      </c>
      <c r="U18" s="3">
        <f t="shared" si="0"/>
        <v>4039</v>
      </c>
    </row>
    <row r="19" spans="2:21" x14ac:dyDescent="0.25">
      <c r="B19">
        <v>890</v>
      </c>
      <c r="C19" t="s">
        <v>49</v>
      </c>
      <c r="D19" t="s">
        <v>50</v>
      </c>
      <c r="E19" s="2">
        <v>87145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11000</v>
      </c>
      <c r="P19" s="2">
        <v>0</v>
      </c>
      <c r="Q19" s="2">
        <v>12000</v>
      </c>
      <c r="R19" s="3">
        <v>110145</v>
      </c>
      <c r="T19" s="3">
        <v>112348</v>
      </c>
      <c r="U19" s="3">
        <f t="shared" si="0"/>
        <v>2203</v>
      </c>
    </row>
    <row r="20" spans="2:21" x14ac:dyDescent="0.25">
      <c r="B20">
        <v>93</v>
      </c>
      <c r="C20" t="s">
        <v>51</v>
      </c>
      <c r="D20" t="s">
        <v>52</v>
      </c>
      <c r="E20" s="2">
        <v>199919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22000</v>
      </c>
      <c r="P20" s="2">
        <v>6664</v>
      </c>
      <c r="Q20" s="2">
        <v>99625</v>
      </c>
      <c r="R20" s="3">
        <v>328208</v>
      </c>
      <c r="T20" s="3">
        <v>334772</v>
      </c>
      <c r="U20" s="3">
        <f t="shared" si="0"/>
        <v>6564</v>
      </c>
    </row>
    <row r="21" spans="2:21" x14ac:dyDescent="0.25">
      <c r="B21">
        <v>84</v>
      </c>
      <c r="C21" t="s">
        <v>53</v>
      </c>
      <c r="D21" t="s">
        <v>54</v>
      </c>
      <c r="E21" s="2">
        <v>468679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45000</v>
      </c>
      <c r="R21" s="3">
        <v>513679</v>
      </c>
      <c r="T21" s="3">
        <v>523953</v>
      </c>
      <c r="U21" s="3">
        <f t="shared" si="0"/>
        <v>10274</v>
      </c>
    </row>
    <row r="22" spans="2:21" x14ac:dyDescent="0.25">
      <c r="B22">
        <v>161</v>
      </c>
      <c r="C22" t="s">
        <v>55</v>
      </c>
      <c r="D22" t="s">
        <v>56</v>
      </c>
      <c r="E22" s="2">
        <v>32375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18000</v>
      </c>
      <c r="P22" s="2">
        <v>0</v>
      </c>
      <c r="Q22" s="2">
        <v>5250</v>
      </c>
      <c r="R22" s="3">
        <v>55625</v>
      </c>
      <c r="T22" s="3">
        <v>56738</v>
      </c>
      <c r="U22" s="3">
        <f t="shared" si="0"/>
        <v>1113</v>
      </c>
    </row>
    <row r="23" spans="2:21" x14ac:dyDescent="0.25">
      <c r="B23">
        <v>798</v>
      </c>
      <c r="C23" t="s">
        <v>57</v>
      </c>
      <c r="D23" t="s">
        <v>58</v>
      </c>
      <c r="E23" s="2">
        <v>343576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6517</v>
      </c>
      <c r="O23" s="2">
        <v>17361</v>
      </c>
      <c r="P23" s="2">
        <v>0</v>
      </c>
      <c r="Q23" s="2">
        <v>53400</v>
      </c>
      <c r="R23" s="3">
        <v>420854</v>
      </c>
      <c r="T23" s="3">
        <v>429271</v>
      </c>
      <c r="U23" s="3">
        <f t="shared" si="0"/>
        <v>8417</v>
      </c>
    </row>
    <row r="24" spans="2:21" x14ac:dyDescent="0.25">
      <c r="B24">
        <v>713</v>
      </c>
      <c r="C24" t="s">
        <v>59</v>
      </c>
      <c r="D24" t="s">
        <v>60</v>
      </c>
      <c r="E24" s="2">
        <v>6543680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1173234</v>
      </c>
      <c r="R24" s="3">
        <v>7716914</v>
      </c>
      <c r="T24" s="3">
        <v>7871252</v>
      </c>
      <c r="U24" s="3">
        <f t="shared" si="0"/>
        <v>154338</v>
      </c>
    </row>
    <row r="25" spans="2:21" x14ac:dyDescent="0.25">
      <c r="B25">
        <v>568</v>
      </c>
      <c r="C25" t="s">
        <v>61</v>
      </c>
      <c r="D25" t="s">
        <v>62</v>
      </c>
      <c r="E25" s="2">
        <v>54259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3">
        <v>54259</v>
      </c>
      <c r="T25" s="3">
        <v>55344</v>
      </c>
      <c r="U25" s="3">
        <f t="shared" si="0"/>
        <v>1085</v>
      </c>
    </row>
    <row r="26" spans="2:21" x14ac:dyDescent="0.25">
      <c r="B26">
        <v>811</v>
      </c>
      <c r="C26" t="s">
        <v>63</v>
      </c>
      <c r="D26" t="s">
        <v>64</v>
      </c>
      <c r="E26" s="2">
        <v>16035436</v>
      </c>
      <c r="F26" s="2">
        <v>0</v>
      </c>
      <c r="G26" s="2">
        <v>1846795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2085034</v>
      </c>
      <c r="R26" s="3">
        <v>19967265</v>
      </c>
      <c r="T26" s="3">
        <v>20366610</v>
      </c>
      <c r="U26" s="3">
        <f t="shared" si="0"/>
        <v>399345</v>
      </c>
    </row>
    <row r="27" spans="2:21" x14ac:dyDescent="0.25">
      <c r="B27">
        <v>492</v>
      </c>
      <c r="C27" t="s">
        <v>65</v>
      </c>
      <c r="D27" t="s">
        <v>66</v>
      </c>
      <c r="E27" s="2">
        <v>1053780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266080</v>
      </c>
      <c r="P27" s="2">
        <v>35126</v>
      </c>
      <c r="Q27" s="2">
        <v>499902</v>
      </c>
      <c r="R27" s="3">
        <v>1854888</v>
      </c>
      <c r="T27" s="3">
        <v>1891986</v>
      </c>
      <c r="U27" s="3">
        <f t="shared" si="0"/>
        <v>37098</v>
      </c>
    </row>
    <row r="28" spans="2:21" x14ac:dyDescent="0.25">
      <c r="B28">
        <v>201</v>
      </c>
      <c r="C28" t="s">
        <v>67</v>
      </c>
      <c r="D28" t="s">
        <v>68</v>
      </c>
      <c r="E28" s="2">
        <v>14378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3">
        <v>14378</v>
      </c>
      <c r="T28" s="3">
        <v>14666</v>
      </c>
      <c r="U28" s="3">
        <f t="shared" si="0"/>
        <v>288</v>
      </c>
    </row>
    <row r="29" spans="2:21" x14ac:dyDescent="0.25">
      <c r="B29">
        <v>448</v>
      </c>
      <c r="C29" t="s">
        <v>69</v>
      </c>
      <c r="D29" t="s">
        <v>70</v>
      </c>
      <c r="E29" s="2">
        <v>60081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2000</v>
      </c>
      <c r="O29" s="2">
        <v>3701</v>
      </c>
      <c r="P29" s="2">
        <v>2165</v>
      </c>
      <c r="Q29" s="2">
        <v>7900</v>
      </c>
      <c r="R29" s="3">
        <v>75847</v>
      </c>
      <c r="T29" s="3">
        <v>77364</v>
      </c>
      <c r="U29" s="3">
        <f t="shared" si="0"/>
        <v>1517</v>
      </c>
    </row>
    <row r="30" spans="2:21" x14ac:dyDescent="0.25">
      <c r="B30">
        <v>127</v>
      </c>
      <c r="C30" t="s">
        <v>71</v>
      </c>
      <c r="D30" t="s">
        <v>72</v>
      </c>
      <c r="E30" s="2">
        <v>206338</v>
      </c>
      <c r="F30" s="2">
        <v>0</v>
      </c>
      <c r="G30" s="2">
        <v>0</v>
      </c>
      <c r="H30" s="2">
        <v>0</v>
      </c>
      <c r="I30" s="2">
        <v>3439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28000</v>
      </c>
      <c r="P30" s="2">
        <v>6878</v>
      </c>
      <c r="Q30" s="2">
        <v>52519</v>
      </c>
      <c r="R30" s="3">
        <v>297174</v>
      </c>
      <c r="T30" s="3">
        <v>303117</v>
      </c>
      <c r="U30" s="3">
        <f t="shared" si="0"/>
        <v>5943</v>
      </c>
    </row>
    <row r="31" spans="2:21" x14ac:dyDescent="0.25">
      <c r="B31">
        <v>714</v>
      </c>
      <c r="C31" t="s">
        <v>73</v>
      </c>
      <c r="D31" t="s">
        <v>74</v>
      </c>
      <c r="E31" s="2">
        <v>20611347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494672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1978689</v>
      </c>
      <c r="R31" s="3">
        <v>23084708</v>
      </c>
      <c r="T31" s="3">
        <v>23546402</v>
      </c>
      <c r="U31" s="3">
        <f t="shared" si="0"/>
        <v>461694</v>
      </c>
    </row>
    <row r="32" spans="2:21" x14ac:dyDescent="0.25">
      <c r="B32">
        <v>926</v>
      </c>
      <c r="C32" t="s">
        <v>75</v>
      </c>
      <c r="D32" t="s">
        <v>76</v>
      </c>
      <c r="E32" s="2">
        <v>103393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10012</v>
      </c>
      <c r="P32" s="2">
        <v>3446</v>
      </c>
      <c r="Q32" s="2">
        <v>4872</v>
      </c>
      <c r="R32" s="3">
        <v>121723</v>
      </c>
      <c r="T32" s="3">
        <v>124157</v>
      </c>
      <c r="U32" s="3">
        <f t="shared" si="0"/>
        <v>2434</v>
      </c>
    </row>
    <row r="33" spans="2:21" x14ac:dyDescent="0.25">
      <c r="B33">
        <v>94</v>
      </c>
      <c r="C33" t="s">
        <v>77</v>
      </c>
      <c r="D33" t="s">
        <v>78</v>
      </c>
      <c r="E33" s="2">
        <v>229342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50000</v>
      </c>
      <c r="P33" s="2">
        <v>7644</v>
      </c>
      <c r="Q33" s="2">
        <v>68000</v>
      </c>
      <c r="R33" s="3">
        <v>354986</v>
      </c>
      <c r="T33" s="3">
        <v>362086</v>
      </c>
      <c r="U33" s="3">
        <f t="shared" si="0"/>
        <v>7100</v>
      </c>
    </row>
    <row r="34" spans="2:21" x14ac:dyDescent="0.25">
      <c r="B34">
        <v>114</v>
      </c>
      <c r="C34" t="s">
        <v>79</v>
      </c>
      <c r="D34" t="s">
        <v>80</v>
      </c>
      <c r="E34" s="2">
        <v>122723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15000</v>
      </c>
      <c r="P34" s="2">
        <v>4091</v>
      </c>
      <c r="Q34" s="2">
        <v>8525</v>
      </c>
      <c r="R34" s="3">
        <v>150339</v>
      </c>
      <c r="T34" s="3">
        <v>153346</v>
      </c>
      <c r="U34" s="3">
        <f t="shared" si="0"/>
        <v>3007</v>
      </c>
    </row>
    <row r="35" spans="2:21" x14ac:dyDescent="0.25">
      <c r="B35">
        <v>658</v>
      </c>
      <c r="C35" t="s">
        <v>81</v>
      </c>
      <c r="D35" t="s">
        <v>82</v>
      </c>
      <c r="E35" s="2">
        <v>21459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3">
        <v>21459</v>
      </c>
      <c r="T35" s="3">
        <v>21888</v>
      </c>
      <c r="U35" s="3">
        <f t="shared" si="0"/>
        <v>429</v>
      </c>
    </row>
    <row r="36" spans="2:21" x14ac:dyDescent="0.25">
      <c r="B36">
        <v>95</v>
      </c>
      <c r="C36" t="s">
        <v>83</v>
      </c>
      <c r="D36" t="s">
        <v>84</v>
      </c>
      <c r="E36" s="2">
        <v>11589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3">
        <v>11589</v>
      </c>
      <c r="T36" s="3">
        <v>11821</v>
      </c>
      <c r="U36" s="3">
        <f t="shared" si="0"/>
        <v>232</v>
      </c>
    </row>
    <row r="37" spans="2:21" x14ac:dyDescent="0.25">
      <c r="B37">
        <v>215</v>
      </c>
      <c r="C37" t="s">
        <v>85</v>
      </c>
      <c r="D37" t="s">
        <v>86</v>
      </c>
      <c r="E37" s="2">
        <v>15676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3306</v>
      </c>
      <c r="P37" s="2">
        <v>0</v>
      </c>
      <c r="Q37" s="2">
        <v>0</v>
      </c>
      <c r="R37" s="3">
        <v>18982</v>
      </c>
      <c r="T37" s="3">
        <v>19362</v>
      </c>
      <c r="U37" s="3">
        <f t="shared" si="0"/>
        <v>380</v>
      </c>
    </row>
    <row r="38" spans="2:21" x14ac:dyDescent="0.25">
      <c r="B38">
        <v>847</v>
      </c>
      <c r="C38" t="s">
        <v>87</v>
      </c>
      <c r="D38" t="s">
        <v>88</v>
      </c>
      <c r="E38" s="2">
        <v>18000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3">
        <v>18000</v>
      </c>
      <c r="T38" s="3">
        <v>18360</v>
      </c>
      <c r="U38" s="3">
        <f t="shared" si="0"/>
        <v>360</v>
      </c>
    </row>
    <row r="39" spans="2:21" x14ac:dyDescent="0.25">
      <c r="B39">
        <v>309</v>
      </c>
      <c r="C39" t="s">
        <v>89</v>
      </c>
      <c r="D39" t="s">
        <v>90</v>
      </c>
      <c r="E39" s="2">
        <v>68849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1373</v>
      </c>
      <c r="O39" s="2">
        <v>21300</v>
      </c>
      <c r="P39" s="2">
        <v>2295</v>
      </c>
      <c r="Q39" s="2">
        <v>26264</v>
      </c>
      <c r="R39" s="3">
        <v>120081</v>
      </c>
      <c r="T39" s="3">
        <v>122483</v>
      </c>
      <c r="U39" s="3">
        <f t="shared" si="0"/>
        <v>2402</v>
      </c>
    </row>
    <row r="40" spans="2:21" x14ac:dyDescent="0.25">
      <c r="B40">
        <v>303</v>
      </c>
      <c r="C40" t="s">
        <v>91</v>
      </c>
      <c r="D40" t="s">
        <v>92</v>
      </c>
      <c r="E40" s="2">
        <v>196810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23537</v>
      </c>
      <c r="P40" s="2">
        <v>7092</v>
      </c>
      <c r="Q40" s="2">
        <v>47092</v>
      </c>
      <c r="R40" s="3">
        <v>274531</v>
      </c>
      <c r="T40" s="3">
        <v>280022</v>
      </c>
      <c r="U40" s="3">
        <f t="shared" si="0"/>
        <v>5491</v>
      </c>
    </row>
    <row r="41" spans="2:21" x14ac:dyDescent="0.25">
      <c r="B41">
        <v>272</v>
      </c>
      <c r="C41" t="s">
        <v>93</v>
      </c>
      <c r="D41" t="s">
        <v>94</v>
      </c>
      <c r="E41" s="2">
        <v>1161235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3">
        <v>1161235</v>
      </c>
      <c r="T41" s="3">
        <v>1184460</v>
      </c>
      <c r="U41" s="3">
        <f t="shared" si="0"/>
        <v>23225</v>
      </c>
    </row>
    <row r="42" spans="2:21" x14ac:dyDescent="0.25">
      <c r="B42">
        <v>436</v>
      </c>
      <c r="C42" t="s">
        <v>95</v>
      </c>
      <c r="D42" t="s">
        <v>96</v>
      </c>
      <c r="E42" s="2">
        <v>28981</v>
      </c>
      <c r="F42" s="2">
        <v>0</v>
      </c>
      <c r="G42" s="2">
        <v>0</v>
      </c>
      <c r="H42" s="2">
        <v>0</v>
      </c>
      <c r="I42" s="2">
        <v>483</v>
      </c>
      <c r="J42" s="2">
        <v>0</v>
      </c>
      <c r="K42" s="2">
        <v>0</v>
      </c>
      <c r="L42" s="2">
        <v>0</v>
      </c>
      <c r="M42" s="2">
        <v>0</v>
      </c>
      <c r="N42" s="2">
        <v>1539</v>
      </c>
      <c r="O42" s="2">
        <v>12384</v>
      </c>
      <c r="P42" s="2">
        <v>966</v>
      </c>
      <c r="Q42" s="2">
        <v>6476</v>
      </c>
      <c r="R42" s="3">
        <v>50829</v>
      </c>
      <c r="T42" s="3">
        <v>51846</v>
      </c>
      <c r="U42" s="3">
        <f t="shared" si="0"/>
        <v>1017</v>
      </c>
    </row>
    <row r="43" spans="2:21" x14ac:dyDescent="0.25">
      <c r="B43">
        <v>282</v>
      </c>
      <c r="C43" t="s">
        <v>97</v>
      </c>
      <c r="D43" t="s">
        <v>98</v>
      </c>
      <c r="E43" s="2">
        <v>1850381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33000</v>
      </c>
      <c r="Q43" s="2">
        <v>84000</v>
      </c>
      <c r="R43" s="3">
        <v>1967381</v>
      </c>
      <c r="T43" s="3">
        <v>2006729</v>
      </c>
      <c r="U43" s="3">
        <f t="shared" si="0"/>
        <v>39348</v>
      </c>
    </row>
    <row r="44" spans="2:21" x14ac:dyDescent="0.25">
      <c r="B44">
        <v>667</v>
      </c>
      <c r="C44" t="s">
        <v>99</v>
      </c>
      <c r="D44" t="s">
        <v>100</v>
      </c>
      <c r="E44" s="2">
        <v>95317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13500</v>
      </c>
      <c r="P44" s="2">
        <v>0</v>
      </c>
      <c r="Q44" s="2">
        <v>31000</v>
      </c>
      <c r="R44" s="3">
        <v>139817</v>
      </c>
      <c r="T44" s="3">
        <v>142613</v>
      </c>
      <c r="U44" s="3">
        <f t="shared" si="0"/>
        <v>2796</v>
      </c>
    </row>
    <row r="45" spans="2:21" x14ac:dyDescent="0.25">
      <c r="B45">
        <v>216</v>
      </c>
      <c r="C45" t="s">
        <v>101</v>
      </c>
      <c r="D45" t="s">
        <v>102</v>
      </c>
      <c r="E45" s="2">
        <v>40759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2797</v>
      </c>
      <c r="P45" s="2">
        <v>0</v>
      </c>
      <c r="Q45" s="2">
        <v>0</v>
      </c>
      <c r="R45" s="3">
        <v>43556</v>
      </c>
      <c r="T45" s="3">
        <v>44427</v>
      </c>
      <c r="U45" s="3">
        <f t="shared" si="0"/>
        <v>871</v>
      </c>
    </row>
    <row r="46" spans="2:21" x14ac:dyDescent="0.25">
      <c r="B46">
        <v>650</v>
      </c>
      <c r="C46" t="s">
        <v>103</v>
      </c>
      <c r="D46" t="s">
        <v>104</v>
      </c>
      <c r="E46" s="2">
        <v>48344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3">
        <v>48344</v>
      </c>
      <c r="T46" s="3">
        <v>49311</v>
      </c>
      <c r="U46" s="3">
        <f t="shared" si="0"/>
        <v>967</v>
      </c>
    </row>
    <row r="47" spans="2:21" x14ac:dyDescent="0.25">
      <c r="B47">
        <v>32</v>
      </c>
      <c r="C47" t="s">
        <v>105</v>
      </c>
      <c r="D47" t="s">
        <v>106</v>
      </c>
      <c r="E47" s="2">
        <v>517393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38000</v>
      </c>
      <c r="P47" s="2">
        <v>0</v>
      </c>
      <c r="Q47" s="2">
        <v>30000</v>
      </c>
      <c r="R47" s="3">
        <v>585393</v>
      </c>
      <c r="T47" s="3">
        <v>597101</v>
      </c>
      <c r="U47" s="3">
        <f t="shared" si="0"/>
        <v>11708</v>
      </c>
    </row>
    <row r="48" spans="2:21" x14ac:dyDescent="0.25">
      <c r="B48">
        <v>128</v>
      </c>
      <c r="C48" t="s">
        <v>107</v>
      </c>
      <c r="D48" t="s">
        <v>108</v>
      </c>
      <c r="E48" s="2">
        <v>1794770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78850</v>
      </c>
      <c r="P48" s="2">
        <v>59826</v>
      </c>
      <c r="Q48" s="2">
        <v>823523</v>
      </c>
      <c r="R48" s="3">
        <v>2756969</v>
      </c>
      <c r="T48" s="3">
        <v>2812108</v>
      </c>
      <c r="U48" s="3">
        <f t="shared" si="0"/>
        <v>55139</v>
      </c>
    </row>
    <row r="49" spans="2:21" x14ac:dyDescent="0.25">
      <c r="B49">
        <v>761</v>
      </c>
      <c r="C49" t="s">
        <v>109</v>
      </c>
      <c r="D49" t="s">
        <v>110</v>
      </c>
      <c r="E49" s="2">
        <v>46557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332</v>
      </c>
      <c r="O49" s="2">
        <v>10000</v>
      </c>
      <c r="P49" s="2">
        <v>1552</v>
      </c>
      <c r="Q49" s="2">
        <v>20950</v>
      </c>
      <c r="R49" s="3">
        <v>79391</v>
      </c>
      <c r="T49" s="3">
        <v>80979</v>
      </c>
      <c r="U49" s="3">
        <f t="shared" si="0"/>
        <v>1588</v>
      </c>
    </row>
    <row r="50" spans="2:21" x14ac:dyDescent="0.25">
      <c r="B50">
        <v>27</v>
      </c>
      <c r="C50" t="s">
        <v>111</v>
      </c>
      <c r="D50" t="s">
        <v>112</v>
      </c>
      <c r="E50" s="2">
        <v>393859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13129</v>
      </c>
      <c r="L50" s="2">
        <v>0</v>
      </c>
      <c r="M50" s="2">
        <v>0</v>
      </c>
      <c r="N50" s="2">
        <v>0</v>
      </c>
      <c r="O50" s="2">
        <v>51600</v>
      </c>
      <c r="P50" s="2">
        <v>13129</v>
      </c>
      <c r="Q50" s="2">
        <v>427773</v>
      </c>
      <c r="R50" s="3">
        <v>899490</v>
      </c>
      <c r="T50" s="3">
        <v>917480</v>
      </c>
      <c r="U50" s="3">
        <f t="shared" si="0"/>
        <v>17990</v>
      </c>
    </row>
    <row r="51" spans="2:21" x14ac:dyDescent="0.25">
      <c r="B51">
        <v>153</v>
      </c>
      <c r="C51" t="s">
        <v>113</v>
      </c>
      <c r="D51" t="s">
        <v>114</v>
      </c>
      <c r="E51" s="2">
        <v>229082</v>
      </c>
      <c r="F51" s="2">
        <v>0</v>
      </c>
      <c r="G51" s="2">
        <v>0</v>
      </c>
      <c r="H51" s="2">
        <v>0</v>
      </c>
      <c r="I51" s="2">
        <v>3818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40250</v>
      </c>
      <c r="P51" s="2">
        <v>0</v>
      </c>
      <c r="Q51" s="2">
        <v>37250</v>
      </c>
      <c r="R51" s="3">
        <v>310400</v>
      </c>
      <c r="T51" s="3">
        <v>316608</v>
      </c>
      <c r="U51" s="3">
        <f t="shared" si="0"/>
        <v>6208</v>
      </c>
    </row>
    <row r="52" spans="2:21" x14ac:dyDescent="0.25">
      <c r="B52">
        <v>72</v>
      </c>
      <c r="C52" t="s">
        <v>115</v>
      </c>
      <c r="D52" t="s">
        <v>116</v>
      </c>
      <c r="E52" s="2">
        <v>31733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4450</v>
      </c>
      <c r="P52" s="2">
        <v>1058</v>
      </c>
      <c r="Q52" s="2">
        <v>1640</v>
      </c>
      <c r="R52" s="3">
        <v>38881</v>
      </c>
      <c r="T52" s="3">
        <v>39659</v>
      </c>
      <c r="U52" s="3">
        <f t="shared" si="0"/>
        <v>778</v>
      </c>
    </row>
    <row r="53" spans="2:21" x14ac:dyDescent="0.25">
      <c r="B53">
        <v>729</v>
      </c>
      <c r="C53" t="s">
        <v>117</v>
      </c>
      <c r="D53" t="s">
        <v>118</v>
      </c>
      <c r="E53" s="2">
        <v>57466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3">
        <v>57466</v>
      </c>
      <c r="T53" s="3">
        <v>58615</v>
      </c>
      <c r="U53" s="3">
        <f t="shared" si="0"/>
        <v>1149</v>
      </c>
    </row>
    <row r="54" spans="2:21" x14ac:dyDescent="0.25">
      <c r="B54">
        <v>683</v>
      </c>
      <c r="C54" t="s">
        <v>119</v>
      </c>
      <c r="D54" t="s">
        <v>120</v>
      </c>
      <c r="E54" s="2">
        <v>13066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2500</v>
      </c>
      <c r="R54" s="3">
        <v>15566</v>
      </c>
      <c r="T54" s="3">
        <v>15877</v>
      </c>
      <c r="U54" s="3">
        <f t="shared" si="0"/>
        <v>311</v>
      </c>
    </row>
    <row r="55" spans="2:21" x14ac:dyDescent="0.25">
      <c r="B55">
        <v>898</v>
      </c>
      <c r="C55" t="s">
        <v>121</v>
      </c>
      <c r="D55" t="s">
        <v>122</v>
      </c>
      <c r="E55" s="2">
        <v>107335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15000</v>
      </c>
      <c r="P55" s="2">
        <v>0</v>
      </c>
      <c r="Q55" s="2">
        <v>23000</v>
      </c>
      <c r="R55" s="3">
        <v>145335</v>
      </c>
      <c r="T55" s="3">
        <v>148242</v>
      </c>
      <c r="U55" s="3">
        <f t="shared" si="0"/>
        <v>2907</v>
      </c>
    </row>
    <row r="56" spans="2:21" x14ac:dyDescent="0.25">
      <c r="B56">
        <v>362</v>
      </c>
      <c r="C56" t="s">
        <v>123</v>
      </c>
      <c r="D56" t="s">
        <v>124</v>
      </c>
      <c r="E56" s="2">
        <v>36273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10000</v>
      </c>
      <c r="P56" s="2">
        <v>0</v>
      </c>
      <c r="Q56" s="2">
        <v>0</v>
      </c>
      <c r="R56" s="3">
        <v>46273</v>
      </c>
      <c r="T56" s="3">
        <v>47198</v>
      </c>
      <c r="U56" s="3">
        <f t="shared" si="0"/>
        <v>925</v>
      </c>
    </row>
    <row r="57" spans="2:21" x14ac:dyDescent="0.25">
      <c r="B57">
        <v>449</v>
      </c>
      <c r="C57" t="s">
        <v>125</v>
      </c>
      <c r="D57" t="s">
        <v>126</v>
      </c>
      <c r="E57" s="2">
        <v>18083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299</v>
      </c>
      <c r="O57" s="2">
        <v>3200</v>
      </c>
      <c r="P57" s="2">
        <v>0</v>
      </c>
      <c r="Q57" s="2">
        <v>0</v>
      </c>
      <c r="R57" s="3">
        <v>21582</v>
      </c>
      <c r="T57" s="3">
        <v>22014</v>
      </c>
      <c r="U57" s="3">
        <f t="shared" si="0"/>
        <v>432</v>
      </c>
    </row>
    <row r="58" spans="2:21" x14ac:dyDescent="0.25">
      <c r="B58">
        <v>283</v>
      </c>
      <c r="C58" t="s">
        <v>127</v>
      </c>
      <c r="D58" t="s">
        <v>128</v>
      </c>
      <c r="E58" s="2">
        <v>500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3">
        <v>500</v>
      </c>
      <c r="T58" s="3">
        <v>510</v>
      </c>
      <c r="U58" s="3">
        <f t="shared" si="0"/>
        <v>10</v>
      </c>
    </row>
    <row r="59" spans="2:21" x14ac:dyDescent="0.25">
      <c r="B59">
        <v>518</v>
      </c>
      <c r="C59" t="s">
        <v>129</v>
      </c>
      <c r="D59" t="s">
        <v>130</v>
      </c>
      <c r="E59" s="2">
        <v>177258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20000</v>
      </c>
      <c r="P59" s="2">
        <v>5909</v>
      </c>
      <c r="Q59" s="2">
        <v>37240</v>
      </c>
      <c r="R59" s="3">
        <v>240407</v>
      </c>
      <c r="T59" s="3">
        <v>245215</v>
      </c>
      <c r="U59" s="3">
        <f t="shared" si="0"/>
        <v>4808</v>
      </c>
    </row>
    <row r="60" spans="2:21" x14ac:dyDescent="0.25">
      <c r="B60">
        <v>284</v>
      </c>
      <c r="C60" t="s">
        <v>131</v>
      </c>
      <c r="D60" t="s">
        <v>132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3">
        <v>0</v>
      </c>
      <c r="T60" s="3">
        <v>0</v>
      </c>
      <c r="U60" s="3">
        <f t="shared" si="0"/>
        <v>0</v>
      </c>
    </row>
    <row r="61" spans="2:21" x14ac:dyDescent="0.25">
      <c r="B61">
        <v>584</v>
      </c>
      <c r="C61" t="s">
        <v>133</v>
      </c>
      <c r="D61" t="s">
        <v>134</v>
      </c>
      <c r="E61" s="2">
        <v>24696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3176</v>
      </c>
      <c r="P61" s="2">
        <v>0</v>
      </c>
      <c r="Q61" s="2">
        <v>0</v>
      </c>
      <c r="R61" s="3">
        <v>27872</v>
      </c>
      <c r="T61" s="3">
        <v>28429</v>
      </c>
      <c r="U61" s="3">
        <f t="shared" si="0"/>
        <v>557</v>
      </c>
    </row>
    <row r="62" spans="2:21" x14ac:dyDescent="0.25">
      <c r="B62">
        <v>899</v>
      </c>
      <c r="C62" t="s">
        <v>135</v>
      </c>
      <c r="D62" t="s">
        <v>136</v>
      </c>
      <c r="E62" s="2">
        <v>29532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2336</v>
      </c>
      <c r="O62" s="2">
        <v>4000</v>
      </c>
      <c r="P62" s="2">
        <v>984</v>
      </c>
      <c r="Q62" s="2">
        <v>2500</v>
      </c>
      <c r="R62" s="3">
        <v>39352</v>
      </c>
      <c r="T62" s="3">
        <v>40139</v>
      </c>
      <c r="U62" s="3">
        <f t="shared" si="0"/>
        <v>787</v>
      </c>
    </row>
    <row r="63" spans="2:21" x14ac:dyDescent="0.25">
      <c r="B63">
        <v>162</v>
      </c>
      <c r="C63" t="s">
        <v>137</v>
      </c>
      <c r="D63" t="s">
        <v>138</v>
      </c>
      <c r="E63" s="2">
        <v>5540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3">
        <v>5540</v>
      </c>
      <c r="T63" s="3">
        <v>5651</v>
      </c>
      <c r="U63" s="3">
        <f t="shared" si="0"/>
        <v>111</v>
      </c>
    </row>
    <row r="64" spans="2:21" x14ac:dyDescent="0.25">
      <c r="B64">
        <v>475</v>
      </c>
      <c r="C64" t="s">
        <v>139</v>
      </c>
      <c r="D64" t="s">
        <v>140</v>
      </c>
      <c r="E64" s="2">
        <v>66386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3">
        <v>66386</v>
      </c>
      <c r="T64" s="3">
        <v>67714</v>
      </c>
      <c r="U64" s="3">
        <f t="shared" si="0"/>
        <v>1328</v>
      </c>
    </row>
    <row r="65" spans="2:21" x14ac:dyDescent="0.25">
      <c r="B65">
        <v>437</v>
      </c>
      <c r="C65" t="s">
        <v>141</v>
      </c>
      <c r="D65" t="s">
        <v>142</v>
      </c>
      <c r="E65" s="2">
        <v>97974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2556</v>
      </c>
      <c r="O65" s="2">
        <v>15000</v>
      </c>
      <c r="P65" s="2">
        <v>3266</v>
      </c>
      <c r="Q65" s="2">
        <v>8000</v>
      </c>
      <c r="R65" s="3">
        <v>126796</v>
      </c>
      <c r="T65" s="3">
        <v>129332</v>
      </c>
      <c r="U65" s="3">
        <f t="shared" si="0"/>
        <v>2536</v>
      </c>
    </row>
    <row r="66" spans="2:21" x14ac:dyDescent="0.25">
      <c r="B66">
        <v>462</v>
      </c>
      <c r="C66" t="s">
        <v>143</v>
      </c>
      <c r="D66" t="s">
        <v>144</v>
      </c>
      <c r="E66" s="2">
        <v>197823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1700</v>
      </c>
      <c r="O66" s="2">
        <v>31061</v>
      </c>
      <c r="P66" s="2">
        <v>6594</v>
      </c>
      <c r="Q66" s="2">
        <v>46369</v>
      </c>
      <c r="R66" s="3">
        <v>283547</v>
      </c>
      <c r="T66" s="3">
        <v>289218</v>
      </c>
      <c r="U66" s="3">
        <f t="shared" si="0"/>
        <v>5671</v>
      </c>
    </row>
    <row r="67" spans="2:21" x14ac:dyDescent="0.25">
      <c r="B67">
        <v>363</v>
      </c>
      <c r="C67" t="s">
        <v>145</v>
      </c>
      <c r="D67" t="s">
        <v>146</v>
      </c>
      <c r="E67" s="2">
        <v>93022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27000</v>
      </c>
      <c r="P67" s="2">
        <v>3101</v>
      </c>
      <c r="Q67" s="2">
        <v>7500</v>
      </c>
      <c r="R67" s="3">
        <v>130623</v>
      </c>
      <c r="T67" s="3">
        <v>133235</v>
      </c>
      <c r="U67" s="3">
        <f t="shared" si="0"/>
        <v>2612</v>
      </c>
    </row>
    <row r="68" spans="2:21" x14ac:dyDescent="0.25">
      <c r="B68">
        <v>585</v>
      </c>
      <c r="C68" t="s">
        <v>147</v>
      </c>
      <c r="D68" t="s">
        <v>148</v>
      </c>
      <c r="E68" s="2">
        <v>54703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3">
        <v>54703</v>
      </c>
      <c r="T68" s="3">
        <v>55797</v>
      </c>
      <c r="U68" s="3">
        <f t="shared" ref="U68:U131" si="1">T68-R68</f>
        <v>1094</v>
      </c>
    </row>
    <row r="69" spans="2:21" x14ac:dyDescent="0.25">
      <c r="B69">
        <v>751</v>
      </c>
      <c r="C69" t="s">
        <v>149</v>
      </c>
      <c r="D69" t="s">
        <v>150</v>
      </c>
      <c r="E69" s="2">
        <v>2671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3">
        <v>2671</v>
      </c>
      <c r="T69" s="3">
        <v>2724</v>
      </c>
      <c r="U69" s="3">
        <f t="shared" si="1"/>
        <v>53</v>
      </c>
    </row>
    <row r="70" spans="2:21" x14ac:dyDescent="0.25">
      <c r="B70">
        <v>353</v>
      </c>
      <c r="C70" t="s">
        <v>151</v>
      </c>
      <c r="D70" t="s">
        <v>152</v>
      </c>
      <c r="E70" s="2">
        <v>56358</v>
      </c>
      <c r="F70" s="2">
        <v>0</v>
      </c>
      <c r="G70" s="2">
        <v>0</v>
      </c>
      <c r="H70" s="2">
        <v>0</v>
      </c>
      <c r="I70" s="2">
        <v>939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5500</v>
      </c>
      <c r="P70" s="2">
        <v>1879</v>
      </c>
      <c r="Q70" s="2">
        <v>6332</v>
      </c>
      <c r="R70" s="3">
        <v>71008</v>
      </c>
      <c r="T70" s="3">
        <v>72428</v>
      </c>
      <c r="U70" s="3">
        <f t="shared" si="1"/>
        <v>1420</v>
      </c>
    </row>
    <row r="71" spans="2:21" x14ac:dyDescent="0.25">
      <c r="B71">
        <v>55</v>
      </c>
      <c r="C71" t="s">
        <v>153</v>
      </c>
      <c r="D71" t="s">
        <v>154</v>
      </c>
      <c r="E71" s="2">
        <v>12900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3">
        <v>12900</v>
      </c>
      <c r="T71" s="3">
        <v>13158</v>
      </c>
      <c r="U71" s="3">
        <f t="shared" si="1"/>
        <v>258</v>
      </c>
    </row>
    <row r="72" spans="2:21" x14ac:dyDescent="0.25">
      <c r="B72">
        <v>838</v>
      </c>
      <c r="C72" t="s">
        <v>155</v>
      </c>
      <c r="D72" t="s">
        <v>156</v>
      </c>
      <c r="E72" s="2">
        <v>234398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7813</v>
      </c>
      <c r="L72" s="2">
        <v>0</v>
      </c>
      <c r="M72" s="2">
        <v>0</v>
      </c>
      <c r="N72" s="2">
        <v>0</v>
      </c>
      <c r="O72" s="2">
        <v>78000</v>
      </c>
      <c r="P72" s="2">
        <v>7813</v>
      </c>
      <c r="Q72" s="2">
        <v>29050</v>
      </c>
      <c r="R72" s="3">
        <v>357074</v>
      </c>
      <c r="T72" s="3">
        <v>364215</v>
      </c>
      <c r="U72" s="3">
        <f t="shared" si="1"/>
        <v>7141</v>
      </c>
    </row>
    <row r="73" spans="2:21" x14ac:dyDescent="0.25">
      <c r="B73">
        <v>33</v>
      </c>
      <c r="C73" t="s">
        <v>157</v>
      </c>
      <c r="D73" t="s">
        <v>158</v>
      </c>
      <c r="E73" s="2">
        <v>497210</v>
      </c>
      <c r="F73" s="2">
        <v>0</v>
      </c>
      <c r="G73" s="2">
        <v>0</v>
      </c>
      <c r="H73" s="2">
        <v>0</v>
      </c>
      <c r="I73" s="2">
        <v>8287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106000</v>
      </c>
      <c r="P73" s="2">
        <v>16574</v>
      </c>
      <c r="Q73" s="2">
        <v>80591</v>
      </c>
      <c r="R73" s="3">
        <v>708662</v>
      </c>
      <c r="T73" s="3">
        <v>722835</v>
      </c>
      <c r="U73" s="3">
        <f t="shared" si="1"/>
        <v>14173</v>
      </c>
    </row>
    <row r="74" spans="2:21" x14ac:dyDescent="0.25">
      <c r="B74">
        <v>450</v>
      </c>
      <c r="C74" t="s">
        <v>159</v>
      </c>
      <c r="D74" t="s">
        <v>160</v>
      </c>
      <c r="E74" s="2">
        <v>760501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327544</v>
      </c>
      <c r="R74" s="3">
        <v>1088045</v>
      </c>
      <c r="T74" s="3">
        <v>1109806</v>
      </c>
      <c r="U74" s="3">
        <f t="shared" si="1"/>
        <v>21761</v>
      </c>
    </row>
    <row r="75" spans="2:21" x14ac:dyDescent="0.25">
      <c r="B75">
        <v>948</v>
      </c>
      <c r="C75" t="s">
        <v>161</v>
      </c>
      <c r="D75" t="s">
        <v>162</v>
      </c>
      <c r="E75" s="2">
        <v>562119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112980</v>
      </c>
      <c r="P75" s="2">
        <v>18737</v>
      </c>
      <c r="Q75" s="2">
        <v>38898</v>
      </c>
      <c r="R75" s="3">
        <v>732734</v>
      </c>
      <c r="T75" s="3">
        <v>747389</v>
      </c>
      <c r="U75" s="3">
        <f t="shared" si="1"/>
        <v>14655</v>
      </c>
    </row>
    <row r="76" spans="2:21" x14ac:dyDescent="0.25">
      <c r="B76">
        <v>135</v>
      </c>
      <c r="C76" t="s">
        <v>163</v>
      </c>
      <c r="D76" t="s">
        <v>164</v>
      </c>
      <c r="E76" s="2">
        <v>72102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1520</v>
      </c>
      <c r="O76" s="2">
        <v>19560</v>
      </c>
      <c r="P76" s="2">
        <v>2403</v>
      </c>
      <c r="Q76" s="2">
        <v>20724</v>
      </c>
      <c r="R76" s="3">
        <v>116309</v>
      </c>
      <c r="T76" s="3">
        <v>118635</v>
      </c>
      <c r="U76" s="3">
        <f t="shared" si="1"/>
        <v>2326</v>
      </c>
    </row>
    <row r="77" spans="2:21" x14ac:dyDescent="0.25">
      <c r="B77">
        <v>752</v>
      </c>
      <c r="C77" t="s">
        <v>165</v>
      </c>
      <c r="D77" t="s">
        <v>166</v>
      </c>
      <c r="E77" s="2">
        <v>4654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1800</v>
      </c>
      <c r="P77" s="2">
        <v>155</v>
      </c>
      <c r="Q77" s="2">
        <v>82</v>
      </c>
      <c r="R77" s="3">
        <v>6691</v>
      </c>
      <c r="T77" s="3">
        <v>6825</v>
      </c>
      <c r="U77" s="3">
        <f t="shared" si="1"/>
        <v>134</v>
      </c>
    </row>
    <row r="78" spans="2:21" x14ac:dyDescent="0.25">
      <c r="B78">
        <v>56</v>
      </c>
      <c r="C78" t="s">
        <v>167</v>
      </c>
      <c r="D78" t="s">
        <v>168</v>
      </c>
      <c r="E78" s="2">
        <v>1850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3">
        <v>1850</v>
      </c>
      <c r="T78" s="3">
        <v>1887</v>
      </c>
      <c r="U78" s="3">
        <f t="shared" si="1"/>
        <v>37</v>
      </c>
    </row>
    <row r="79" spans="2:21" x14ac:dyDescent="0.25">
      <c r="B79">
        <v>285</v>
      </c>
      <c r="C79" t="s">
        <v>169</v>
      </c>
      <c r="D79" t="s">
        <v>170</v>
      </c>
      <c r="E79" s="2">
        <v>19791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3">
        <v>19791</v>
      </c>
      <c r="T79" s="3">
        <v>20187</v>
      </c>
      <c r="U79" s="3">
        <f t="shared" si="1"/>
        <v>396</v>
      </c>
    </row>
    <row r="80" spans="2:21" x14ac:dyDescent="0.25">
      <c r="B80">
        <v>538</v>
      </c>
      <c r="C80" t="s">
        <v>171</v>
      </c>
      <c r="D80" t="s">
        <v>172</v>
      </c>
      <c r="E80" s="2">
        <v>73276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3">
        <v>73276</v>
      </c>
      <c r="T80" s="3">
        <v>74742</v>
      </c>
      <c r="U80" s="3">
        <f t="shared" si="1"/>
        <v>1466</v>
      </c>
    </row>
    <row r="81" spans="2:21" x14ac:dyDescent="0.25">
      <c r="B81">
        <v>770</v>
      </c>
      <c r="C81" t="s">
        <v>173</v>
      </c>
      <c r="D81" t="s">
        <v>174</v>
      </c>
      <c r="E81" s="2">
        <v>11439328</v>
      </c>
      <c r="F81" s="2">
        <v>0</v>
      </c>
      <c r="G81" s="2">
        <v>671904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751005</v>
      </c>
      <c r="P81" s="2">
        <v>0</v>
      </c>
      <c r="Q81" s="2">
        <v>4337141</v>
      </c>
      <c r="R81" s="3">
        <v>17199378</v>
      </c>
      <c r="T81" s="3">
        <v>17543366</v>
      </c>
      <c r="U81" s="3">
        <f t="shared" si="1"/>
        <v>343988</v>
      </c>
    </row>
    <row r="82" spans="2:21" x14ac:dyDescent="0.25">
      <c r="B82">
        <v>576</v>
      </c>
      <c r="C82" t="s">
        <v>175</v>
      </c>
      <c r="D82" t="s">
        <v>176</v>
      </c>
      <c r="E82" s="2">
        <v>39439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3">
        <v>39439</v>
      </c>
      <c r="T82" s="3">
        <v>40228</v>
      </c>
      <c r="U82" s="3">
        <f t="shared" si="1"/>
        <v>789</v>
      </c>
    </row>
    <row r="83" spans="2:21" x14ac:dyDescent="0.25">
      <c r="B83">
        <v>854</v>
      </c>
      <c r="C83" t="s">
        <v>177</v>
      </c>
      <c r="D83" t="s">
        <v>178</v>
      </c>
      <c r="E83" s="2">
        <v>56914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7600</v>
      </c>
      <c r="P83" s="2">
        <v>0</v>
      </c>
      <c r="Q83" s="2">
        <v>8000</v>
      </c>
      <c r="R83" s="3">
        <v>72514</v>
      </c>
      <c r="T83" s="3">
        <v>73964</v>
      </c>
      <c r="U83" s="3">
        <f t="shared" si="1"/>
        <v>1450</v>
      </c>
    </row>
    <row r="84" spans="2:21" x14ac:dyDescent="0.25">
      <c r="B84">
        <v>371</v>
      </c>
      <c r="C84" t="s">
        <v>179</v>
      </c>
      <c r="D84" t="s">
        <v>180</v>
      </c>
      <c r="E84" s="2">
        <v>36418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1191</v>
      </c>
      <c r="Q84" s="2">
        <v>5258</v>
      </c>
      <c r="R84" s="3">
        <v>42867</v>
      </c>
      <c r="T84" s="3">
        <v>43724</v>
      </c>
      <c r="U84" s="3">
        <f t="shared" si="1"/>
        <v>857</v>
      </c>
    </row>
    <row r="85" spans="2:21" x14ac:dyDescent="0.25">
      <c r="B85">
        <v>34</v>
      </c>
      <c r="C85" t="s">
        <v>181</v>
      </c>
      <c r="D85" t="s">
        <v>182</v>
      </c>
      <c r="E85" s="2">
        <v>151837</v>
      </c>
      <c r="F85" s="2">
        <v>0</v>
      </c>
      <c r="G85" s="2">
        <v>0</v>
      </c>
      <c r="H85" s="2">
        <v>0</v>
      </c>
      <c r="I85" s="2">
        <v>2531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25000</v>
      </c>
      <c r="P85" s="2">
        <v>5061</v>
      </c>
      <c r="Q85" s="2">
        <v>18381</v>
      </c>
      <c r="R85" s="3">
        <v>202810</v>
      </c>
      <c r="T85" s="3">
        <v>206866</v>
      </c>
      <c r="U85" s="3">
        <f t="shared" si="1"/>
        <v>4056</v>
      </c>
    </row>
    <row r="86" spans="2:21" x14ac:dyDescent="0.25">
      <c r="B86">
        <v>863</v>
      </c>
      <c r="C86" t="s">
        <v>183</v>
      </c>
      <c r="D86" t="s">
        <v>184</v>
      </c>
      <c r="E86" s="2">
        <v>35920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4713</v>
      </c>
      <c r="P86" s="2">
        <v>1197</v>
      </c>
      <c r="Q86" s="2">
        <v>9077</v>
      </c>
      <c r="R86" s="3">
        <v>50907</v>
      </c>
      <c r="T86" s="3">
        <v>51925</v>
      </c>
      <c r="U86" s="3">
        <f t="shared" si="1"/>
        <v>1018</v>
      </c>
    </row>
    <row r="87" spans="2:21" x14ac:dyDescent="0.25">
      <c r="B87">
        <v>672</v>
      </c>
      <c r="C87" t="s">
        <v>185</v>
      </c>
      <c r="D87" t="s">
        <v>186</v>
      </c>
      <c r="E87" s="2">
        <v>3060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3">
        <v>3060</v>
      </c>
      <c r="T87" s="3">
        <v>3121</v>
      </c>
      <c r="U87" s="3">
        <f t="shared" si="1"/>
        <v>61</v>
      </c>
    </row>
    <row r="88" spans="2:21" x14ac:dyDescent="0.25">
      <c r="B88">
        <v>631</v>
      </c>
      <c r="C88" t="s">
        <v>187</v>
      </c>
      <c r="D88" t="s">
        <v>188</v>
      </c>
      <c r="E88" s="2">
        <v>55641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9301</v>
      </c>
      <c r="P88" s="2">
        <v>0</v>
      </c>
      <c r="Q88" s="2">
        <v>11360</v>
      </c>
      <c r="R88" s="3">
        <v>76302</v>
      </c>
      <c r="T88" s="3">
        <v>77828</v>
      </c>
      <c r="U88" s="3">
        <f t="shared" si="1"/>
        <v>1526</v>
      </c>
    </row>
    <row r="89" spans="2:21" x14ac:dyDescent="0.25">
      <c r="B89">
        <v>839</v>
      </c>
      <c r="C89" t="s">
        <v>189</v>
      </c>
      <c r="D89" t="s">
        <v>190</v>
      </c>
      <c r="E89" s="2">
        <v>13637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10000</v>
      </c>
      <c r="P89" s="2">
        <v>0</v>
      </c>
      <c r="Q89" s="2">
        <v>1400</v>
      </c>
      <c r="R89" s="3">
        <v>25037</v>
      </c>
      <c r="T89" s="3">
        <v>25538</v>
      </c>
      <c r="U89" s="3">
        <f t="shared" si="1"/>
        <v>501</v>
      </c>
    </row>
    <row r="90" spans="2:21" x14ac:dyDescent="0.25">
      <c r="B90">
        <v>242</v>
      </c>
      <c r="C90" t="s">
        <v>191</v>
      </c>
      <c r="D90" t="s">
        <v>192</v>
      </c>
      <c r="E90" s="2">
        <v>558036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63578</v>
      </c>
      <c r="P90" s="2">
        <v>18601</v>
      </c>
      <c r="Q90" s="2">
        <v>328498</v>
      </c>
      <c r="R90" s="3">
        <v>968713</v>
      </c>
      <c r="T90" s="3">
        <v>988087</v>
      </c>
      <c r="U90" s="3">
        <f t="shared" si="1"/>
        <v>19374</v>
      </c>
    </row>
    <row r="91" spans="2:21" x14ac:dyDescent="0.25">
      <c r="B91">
        <v>771</v>
      </c>
      <c r="C91" t="s">
        <v>193</v>
      </c>
      <c r="D91" t="s">
        <v>194</v>
      </c>
      <c r="E91" s="2">
        <v>490211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62507</v>
      </c>
      <c r="P91" s="2">
        <v>0</v>
      </c>
      <c r="Q91" s="2">
        <v>165726</v>
      </c>
      <c r="R91" s="3">
        <v>718444</v>
      </c>
      <c r="T91" s="3">
        <v>732813</v>
      </c>
      <c r="U91" s="3">
        <f t="shared" si="1"/>
        <v>14369</v>
      </c>
    </row>
    <row r="92" spans="2:21" x14ac:dyDescent="0.25">
      <c r="B92">
        <v>425</v>
      </c>
      <c r="C92" t="s">
        <v>195</v>
      </c>
      <c r="D92" t="s">
        <v>196</v>
      </c>
      <c r="E92" s="2">
        <v>85248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7000</v>
      </c>
      <c r="P92" s="2">
        <v>2842</v>
      </c>
      <c r="Q92" s="2">
        <v>13000</v>
      </c>
      <c r="R92" s="3">
        <v>108090</v>
      </c>
      <c r="T92" s="3">
        <v>110252</v>
      </c>
      <c r="U92" s="3">
        <f t="shared" si="1"/>
        <v>2162</v>
      </c>
    </row>
    <row r="93" spans="2:21" x14ac:dyDescent="0.25">
      <c r="B93">
        <v>855</v>
      </c>
      <c r="C93" t="s">
        <v>197</v>
      </c>
      <c r="D93" t="s">
        <v>198</v>
      </c>
      <c r="E93" s="2">
        <v>62652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6225</v>
      </c>
      <c r="P93" s="2">
        <v>0</v>
      </c>
      <c r="Q93" s="2">
        <v>7822</v>
      </c>
      <c r="R93" s="3">
        <v>76699</v>
      </c>
      <c r="T93" s="3">
        <v>78233</v>
      </c>
      <c r="U93" s="3">
        <f t="shared" si="1"/>
        <v>1534</v>
      </c>
    </row>
    <row r="94" spans="2:21" x14ac:dyDescent="0.25">
      <c r="B94">
        <v>715</v>
      </c>
      <c r="C94" t="s">
        <v>199</v>
      </c>
      <c r="D94" t="s">
        <v>200</v>
      </c>
      <c r="E94" s="2">
        <v>1627816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482741</v>
      </c>
      <c r="R94" s="3">
        <v>2110557</v>
      </c>
      <c r="T94" s="3">
        <v>2152768</v>
      </c>
      <c r="U94" s="3">
        <f t="shared" si="1"/>
        <v>42211</v>
      </c>
    </row>
    <row r="95" spans="2:21" x14ac:dyDescent="0.25">
      <c r="B95">
        <v>57</v>
      </c>
      <c r="C95" t="s">
        <v>201</v>
      </c>
      <c r="D95" t="s">
        <v>202</v>
      </c>
      <c r="E95" s="2">
        <v>3072039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150000</v>
      </c>
      <c r="P95" s="2">
        <v>0</v>
      </c>
      <c r="Q95" s="2">
        <v>2330000</v>
      </c>
      <c r="R95" s="3">
        <v>5552039</v>
      </c>
      <c r="T95" s="3">
        <v>5663080</v>
      </c>
      <c r="U95" s="3">
        <f t="shared" si="1"/>
        <v>111041</v>
      </c>
    </row>
    <row r="96" spans="2:21" x14ac:dyDescent="0.25">
      <c r="B96">
        <v>229</v>
      </c>
      <c r="C96" t="s">
        <v>203</v>
      </c>
      <c r="D96" t="s">
        <v>204</v>
      </c>
      <c r="E96" s="2">
        <v>19457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1750</v>
      </c>
      <c r="P96" s="2">
        <v>649</v>
      </c>
      <c r="Q96" s="2">
        <v>4247</v>
      </c>
      <c r="R96" s="3">
        <v>26103</v>
      </c>
      <c r="T96" s="3">
        <v>26625</v>
      </c>
      <c r="U96" s="3">
        <f t="shared" si="1"/>
        <v>522</v>
      </c>
    </row>
    <row r="97" spans="2:21" x14ac:dyDescent="0.25">
      <c r="B97">
        <v>58</v>
      </c>
      <c r="C97" t="s">
        <v>205</v>
      </c>
      <c r="D97" t="s">
        <v>206</v>
      </c>
      <c r="E97" s="2">
        <v>45408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3">
        <v>45408</v>
      </c>
      <c r="T97" s="3">
        <v>46316</v>
      </c>
      <c r="U97" s="3">
        <f t="shared" si="1"/>
        <v>908</v>
      </c>
    </row>
    <row r="98" spans="2:21" x14ac:dyDescent="0.25">
      <c r="B98">
        <v>799</v>
      </c>
      <c r="C98" t="s">
        <v>207</v>
      </c>
      <c r="D98" t="s">
        <v>208</v>
      </c>
      <c r="E98" s="2">
        <v>189189</v>
      </c>
      <c r="F98" s="2">
        <v>0</v>
      </c>
      <c r="G98" s="2">
        <v>0</v>
      </c>
      <c r="H98" s="2">
        <v>0</v>
      </c>
      <c r="I98" s="2">
        <v>3153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30000</v>
      </c>
      <c r="P98" s="2">
        <v>6306</v>
      </c>
      <c r="Q98" s="2">
        <v>20000</v>
      </c>
      <c r="R98" s="3">
        <v>248648</v>
      </c>
      <c r="T98" s="3">
        <v>253621</v>
      </c>
      <c r="U98" s="3">
        <f t="shared" si="1"/>
        <v>4973</v>
      </c>
    </row>
    <row r="99" spans="2:21" x14ac:dyDescent="0.25">
      <c r="B99">
        <v>673</v>
      </c>
      <c r="C99" t="s">
        <v>209</v>
      </c>
      <c r="D99" t="s">
        <v>210</v>
      </c>
      <c r="E99" s="2">
        <v>30096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3">
        <v>30096</v>
      </c>
      <c r="T99" s="3">
        <v>30698</v>
      </c>
      <c r="U99" s="3">
        <f t="shared" si="1"/>
        <v>602</v>
      </c>
    </row>
    <row r="100" spans="2:21" x14ac:dyDescent="0.25">
      <c r="B100">
        <v>426</v>
      </c>
      <c r="C100" t="s">
        <v>211</v>
      </c>
      <c r="D100" t="s">
        <v>212</v>
      </c>
      <c r="E100" s="2">
        <v>28038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2000</v>
      </c>
      <c r="P100" s="2">
        <v>935</v>
      </c>
      <c r="Q100" s="2">
        <v>1000</v>
      </c>
      <c r="R100" s="3">
        <v>31973</v>
      </c>
      <c r="T100" s="3">
        <v>32612</v>
      </c>
      <c r="U100" s="3">
        <f t="shared" si="1"/>
        <v>639</v>
      </c>
    </row>
    <row r="101" spans="2:21" x14ac:dyDescent="0.25">
      <c r="B101">
        <v>73</v>
      </c>
      <c r="C101" t="s">
        <v>213</v>
      </c>
      <c r="D101" t="s">
        <v>214</v>
      </c>
      <c r="E101" s="2">
        <v>50452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250</v>
      </c>
      <c r="O101" s="2">
        <v>7800</v>
      </c>
      <c r="P101" s="2">
        <v>1682</v>
      </c>
      <c r="Q101" s="2">
        <v>7638</v>
      </c>
      <c r="R101" s="3">
        <v>67822</v>
      </c>
      <c r="T101" s="3">
        <v>69178</v>
      </c>
      <c r="U101" s="3">
        <f t="shared" si="1"/>
        <v>1356</v>
      </c>
    </row>
    <row r="102" spans="2:21" x14ac:dyDescent="0.25">
      <c r="B102">
        <v>28</v>
      </c>
      <c r="C102" t="s">
        <v>215</v>
      </c>
      <c r="D102" t="s">
        <v>216</v>
      </c>
      <c r="E102" s="2">
        <v>12786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10902</v>
      </c>
      <c r="P102" s="2">
        <v>426</v>
      </c>
      <c r="Q102" s="2">
        <v>6886</v>
      </c>
      <c r="R102" s="3">
        <v>31000</v>
      </c>
      <c r="T102" s="3">
        <v>31620</v>
      </c>
      <c r="U102" s="3">
        <f t="shared" si="1"/>
        <v>620</v>
      </c>
    </row>
    <row r="103" spans="2:21" x14ac:dyDescent="0.25">
      <c r="B103">
        <v>115</v>
      </c>
      <c r="C103" t="s">
        <v>217</v>
      </c>
      <c r="D103" t="s">
        <v>218</v>
      </c>
      <c r="E103" s="2">
        <v>139177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12000</v>
      </c>
      <c r="P103" s="2">
        <v>4639</v>
      </c>
      <c r="Q103" s="2">
        <v>22250</v>
      </c>
      <c r="R103" s="3">
        <v>178066</v>
      </c>
      <c r="T103" s="3">
        <v>181627</v>
      </c>
      <c r="U103" s="3">
        <f t="shared" si="1"/>
        <v>3561</v>
      </c>
    </row>
    <row r="104" spans="2:21" x14ac:dyDescent="0.25">
      <c r="B104">
        <v>2</v>
      </c>
      <c r="C104" t="s">
        <v>219</v>
      </c>
      <c r="D104" t="s">
        <v>220</v>
      </c>
      <c r="E104" s="2">
        <v>18624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4200</v>
      </c>
      <c r="P104" s="2">
        <v>0</v>
      </c>
      <c r="Q104" s="2">
        <v>1300</v>
      </c>
      <c r="R104" s="3">
        <v>24124</v>
      </c>
      <c r="T104" s="3">
        <v>24606</v>
      </c>
      <c r="U104" s="3">
        <f t="shared" si="1"/>
        <v>482</v>
      </c>
    </row>
    <row r="105" spans="2:21" x14ac:dyDescent="0.25">
      <c r="B105">
        <v>883</v>
      </c>
      <c r="C105" t="s">
        <v>221</v>
      </c>
      <c r="D105" t="s">
        <v>222</v>
      </c>
      <c r="E105" s="2">
        <v>83610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1000</v>
      </c>
      <c r="O105" s="2">
        <v>7200</v>
      </c>
      <c r="P105" s="2">
        <v>2787</v>
      </c>
      <c r="Q105" s="2">
        <v>11350</v>
      </c>
      <c r="R105" s="3">
        <v>105947</v>
      </c>
      <c r="T105" s="3">
        <v>108066</v>
      </c>
      <c r="U105" s="3">
        <f t="shared" si="1"/>
        <v>2119</v>
      </c>
    </row>
    <row r="106" spans="2:21" x14ac:dyDescent="0.25">
      <c r="B106">
        <v>96</v>
      </c>
      <c r="C106" t="s">
        <v>223</v>
      </c>
      <c r="D106" t="s">
        <v>224</v>
      </c>
      <c r="E106" s="2">
        <v>18728</v>
      </c>
      <c r="F106" s="2">
        <v>0</v>
      </c>
      <c r="G106" s="2">
        <v>0</v>
      </c>
      <c r="H106" s="2">
        <v>0</v>
      </c>
      <c r="I106" s="2">
        <v>312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5900</v>
      </c>
      <c r="P106" s="2">
        <v>536</v>
      </c>
      <c r="Q106" s="2">
        <v>5300</v>
      </c>
      <c r="R106" s="3">
        <v>30776</v>
      </c>
      <c r="T106" s="3">
        <v>31392</v>
      </c>
      <c r="U106" s="3">
        <f t="shared" si="1"/>
        <v>616</v>
      </c>
    </row>
    <row r="107" spans="2:21" x14ac:dyDescent="0.25">
      <c r="B107">
        <v>380</v>
      </c>
      <c r="C107" t="s">
        <v>225</v>
      </c>
      <c r="D107" t="s">
        <v>226</v>
      </c>
      <c r="E107" s="2">
        <v>453131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33000</v>
      </c>
      <c r="P107" s="2">
        <v>15104</v>
      </c>
      <c r="Q107" s="2">
        <v>152300</v>
      </c>
      <c r="R107" s="3">
        <v>653535</v>
      </c>
      <c r="T107" s="3">
        <v>666606</v>
      </c>
      <c r="U107" s="3">
        <f t="shared" si="1"/>
        <v>13071</v>
      </c>
    </row>
    <row r="108" spans="2:21" x14ac:dyDescent="0.25">
      <c r="B108">
        <v>927</v>
      </c>
      <c r="C108" t="s">
        <v>227</v>
      </c>
      <c r="D108" t="s">
        <v>228</v>
      </c>
      <c r="E108" s="2">
        <v>58548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9000</v>
      </c>
      <c r="P108" s="2">
        <v>0</v>
      </c>
      <c r="Q108" s="2">
        <v>0</v>
      </c>
      <c r="R108" s="3">
        <v>67548</v>
      </c>
      <c r="T108" s="3">
        <v>68899</v>
      </c>
      <c r="U108" s="3">
        <f t="shared" si="1"/>
        <v>1351</v>
      </c>
    </row>
    <row r="109" spans="2:21" x14ac:dyDescent="0.25">
      <c r="B109">
        <v>743</v>
      </c>
      <c r="C109" t="s">
        <v>229</v>
      </c>
      <c r="D109" t="s">
        <v>230</v>
      </c>
      <c r="E109" s="2">
        <v>220347</v>
      </c>
      <c r="F109" s="2">
        <v>0</v>
      </c>
      <c r="G109" s="2">
        <v>0</v>
      </c>
      <c r="H109" s="2">
        <v>0</v>
      </c>
      <c r="I109" s="2">
        <v>3672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70000</v>
      </c>
      <c r="P109" s="2">
        <v>0</v>
      </c>
      <c r="Q109" s="2">
        <v>96048</v>
      </c>
      <c r="R109" s="3">
        <v>390067</v>
      </c>
      <c r="T109" s="3">
        <v>397868</v>
      </c>
      <c r="U109" s="3">
        <f t="shared" si="1"/>
        <v>7801</v>
      </c>
    </row>
    <row r="110" spans="2:21" x14ac:dyDescent="0.25">
      <c r="B110">
        <v>693</v>
      </c>
      <c r="C110" t="s">
        <v>231</v>
      </c>
      <c r="D110" t="s">
        <v>232</v>
      </c>
      <c r="E110" s="2">
        <v>58238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3">
        <v>58238</v>
      </c>
      <c r="T110" s="3">
        <v>59403</v>
      </c>
      <c r="U110" s="3">
        <f t="shared" si="1"/>
        <v>1165</v>
      </c>
    </row>
    <row r="111" spans="2:21" x14ac:dyDescent="0.25">
      <c r="B111">
        <v>217</v>
      </c>
      <c r="C111" t="s">
        <v>233</v>
      </c>
      <c r="D111" t="s">
        <v>234</v>
      </c>
      <c r="E111" s="2">
        <v>5328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1450</v>
      </c>
      <c r="P111" s="2">
        <v>178</v>
      </c>
      <c r="Q111" s="2">
        <v>205</v>
      </c>
      <c r="R111" s="3">
        <v>7161</v>
      </c>
      <c r="T111" s="3">
        <v>7304</v>
      </c>
      <c r="U111" s="3">
        <f t="shared" si="1"/>
        <v>143</v>
      </c>
    </row>
    <row r="112" spans="2:21" x14ac:dyDescent="0.25">
      <c r="B112">
        <v>390</v>
      </c>
      <c r="C112" t="s">
        <v>235</v>
      </c>
      <c r="D112" t="s">
        <v>236</v>
      </c>
      <c r="E112" s="2">
        <v>33551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9000</v>
      </c>
      <c r="P112" s="2">
        <v>1118</v>
      </c>
      <c r="Q112" s="2">
        <v>608</v>
      </c>
      <c r="R112" s="3">
        <v>44277</v>
      </c>
      <c r="T112" s="3">
        <v>45163</v>
      </c>
      <c r="U112" s="3">
        <f t="shared" si="1"/>
        <v>886</v>
      </c>
    </row>
    <row r="113" spans="2:21" x14ac:dyDescent="0.25">
      <c r="B113">
        <v>772</v>
      </c>
      <c r="C113" t="s">
        <v>237</v>
      </c>
      <c r="D113" t="s">
        <v>238</v>
      </c>
      <c r="E113" s="2">
        <v>680515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137882</v>
      </c>
      <c r="R113" s="3">
        <v>818397</v>
      </c>
      <c r="T113" s="3">
        <v>834765</v>
      </c>
      <c r="U113" s="3">
        <f t="shared" si="1"/>
        <v>16368</v>
      </c>
    </row>
    <row r="114" spans="2:21" x14ac:dyDescent="0.25">
      <c r="B114">
        <v>911</v>
      </c>
      <c r="C114" t="s">
        <v>239</v>
      </c>
      <c r="D114" t="s">
        <v>240</v>
      </c>
      <c r="E114" s="2">
        <v>169280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44000</v>
      </c>
      <c r="P114" s="2">
        <v>5643</v>
      </c>
      <c r="Q114" s="2">
        <v>22000</v>
      </c>
      <c r="R114" s="3">
        <v>240923</v>
      </c>
      <c r="T114" s="3">
        <v>245741</v>
      </c>
      <c r="U114" s="3">
        <f t="shared" si="1"/>
        <v>4818</v>
      </c>
    </row>
    <row r="115" spans="2:21" x14ac:dyDescent="0.25">
      <c r="B115">
        <v>267</v>
      </c>
      <c r="C115" t="s">
        <v>241</v>
      </c>
      <c r="D115" t="s">
        <v>242</v>
      </c>
      <c r="E115" s="2">
        <v>5868928</v>
      </c>
      <c r="F115" s="2">
        <v>0</v>
      </c>
      <c r="G115" s="2">
        <v>163432</v>
      </c>
      <c r="H115" s="2">
        <v>0</v>
      </c>
      <c r="I115" s="2">
        <v>97795</v>
      </c>
      <c r="J115" s="2">
        <v>0</v>
      </c>
      <c r="K115" s="2">
        <v>145925</v>
      </c>
      <c r="L115" s="2">
        <v>0</v>
      </c>
      <c r="M115" s="2">
        <v>0</v>
      </c>
      <c r="N115" s="2">
        <v>0</v>
      </c>
      <c r="O115" s="2">
        <v>128878</v>
      </c>
      <c r="P115" s="2">
        <v>195597</v>
      </c>
      <c r="Q115" s="2">
        <v>2288675</v>
      </c>
      <c r="R115" s="3">
        <v>8889230</v>
      </c>
      <c r="T115" s="3">
        <v>9067015</v>
      </c>
      <c r="U115" s="3">
        <f t="shared" si="1"/>
        <v>177785</v>
      </c>
    </row>
    <row r="116" spans="2:21" x14ac:dyDescent="0.25">
      <c r="B116">
        <v>519</v>
      </c>
      <c r="C116" t="s">
        <v>243</v>
      </c>
      <c r="D116" t="s">
        <v>244</v>
      </c>
      <c r="E116" s="2">
        <v>63947</v>
      </c>
      <c r="F116" s="2">
        <v>0</v>
      </c>
      <c r="G116" s="2">
        <v>0</v>
      </c>
      <c r="H116" s="2">
        <v>0</v>
      </c>
      <c r="I116" s="2">
        <v>1066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22000</v>
      </c>
      <c r="P116" s="2">
        <v>2132</v>
      </c>
      <c r="Q116" s="2">
        <v>18000</v>
      </c>
      <c r="R116" s="3">
        <v>107145</v>
      </c>
      <c r="T116" s="3">
        <v>109288</v>
      </c>
      <c r="U116" s="3">
        <f t="shared" si="1"/>
        <v>2143</v>
      </c>
    </row>
    <row r="117" spans="2:21" x14ac:dyDescent="0.25">
      <c r="B117">
        <v>593</v>
      </c>
      <c r="C117" t="s">
        <v>245</v>
      </c>
      <c r="D117" t="s">
        <v>246</v>
      </c>
      <c r="E117" s="2">
        <v>39974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10000</v>
      </c>
      <c r="P117" s="2">
        <v>0</v>
      </c>
      <c r="Q117" s="2">
        <v>12000</v>
      </c>
      <c r="R117" s="3">
        <v>61974</v>
      </c>
      <c r="T117" s="3">
        <v>63213</v>
      </c>
      <c r="U117" s="3">
        <f t="shared" si="1"/>
        <v>1239</v>
      </c>
    </row>
    <row r="118" spans="2:21" x14ac:dyDescent="0.25">
      <c r="B118">
        <v>202</v>
      </c>
      <c r="C118" t="s">
        <v>247</v>
      </c>
      <c r="D118" t="s">
        <v>248</v>
      </c>
      <c r="E118" s="2">
        <v>70309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2344</v>
      </c>
      <c r="Q118" s="2">
        <v>11247</v>
      </c>
      <c r="R118" s="3">
        <v>83900</v>
      </c>
      <c r="T118" s="3">
        <v>85578</v>
      </c>
      <c r="U118" s="3">
        <f t="shared" si="1"/>
        <v>1678</v>
      </c>
    </row>
    <row r="119" spans="2:21" x14ac:dyDescent="0.25">
      <c r="B119">
        <v>900</v>
      </c>
      <c r="C119" t="s">
        <v>249</v>
      </c>
      <c r="D119" t="s">
        <v>250</v>
      </c>
      <c r="E119" s="2">
        <v>58101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6000</v>
      </c>
      <c r="O119" s="2">
        <v>7500</v>
      </c>
      <c r="P119" s="2">
        <v>1937</v>
      </c>
      <c r="Q119" s="2">
        <v>20532</v>
      </c>
      <c r="R119" s="3">
        <v>94070</v>
      </c>
      <c r="T119" s="3">
        <v>95951</v>
      </c>
      <c r="U119" s="3">
        <f t="shared" si="1"/>
        <v>1881</v>
      </c>
    </row>
    <row r="120" spans="2:21" x14ac:dyDescent="0.25">
      <c r="B120">
        <v>918</v>
      </c>
      <c r="C120" t="s">
        <v>251</v>
      </c>
      <c r="D120" t="s">
        <v>252</v>
      </c>
      <c r="E120" s="2">
        <v>277098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33000</v>
      </c>
      <c r="P120" s="2">
        <v>9236</v>
      </c>
      <c r="Q120" s="2">
        <v>83927</v>
      </c>
      <c r="R120" s="3">
        <v>403261</v>
      </c>
      <c r="T120" s="3">
        <v>411326</v>
      </c>
      <c r="U120" s="3">
        <f t="shared" si="1"/>
        <v>8065</v>
      </c>
    </row>
    <row r="121" spans="2:21" x14ac:dyDescent="0.25">
      <c r="B121">
        <v>659</v>
      </c>
      <c r="C121" t="s">
        <v>253</v>
      </c>
      <c r="D121" t="s">
        <v>254</v>
      </c>
      <c r="E121" s="2">
        <v>31121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12082</v>
      </c>
      <c r="P121" s="2">
        <v>1037</v>
      </c>
      <c r="Q121" s="2">
        <v>3106</v>
      </c>
      <c r="R121" s="3">
        <v>47346</v>
      </c>
      <c r="T121" s="3">
        <v>48293</v>
      </c>
      <c r="U121" s="3">
        <f t="shared" si="1"/>
        <v>947</v>
      </c>
    </row>
    <row r="122" spans="2:21" x14ac:dyDescent="0.25">
      <c r="B122">
        <v>203</v>
      </c>
      <c r="C122" t="s">
        <v>255</v>
      </c>
      <c r="D122" t="s">
        <v>256</v>
      </c>
      <c r="E122" s="2">
        <v>1423394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29355</v>
      </c>
      <c r="Q122" s="2">
        <v>272219</v>
      </c>
      <c r="R122" s="3">
        <v>1724968</v>
      </c>
      <c r="T122" s="3">
        <v>1759467</v>
      </c>
      <c r="U122" s="3">
        <f t="shared" si="1"/>
        <v>34499</v>
      </c>
    </row>
    <row r="123" spans="2:21" x14ac:dyDescent="0.25">
      <c r="B123">
        <v>812</v>
      </c>
      <c r="C123" t="s">
        <v>257</v>
      </c>
      <c r="D123" t="s">
        <v>258</v>
      </c>
      <c r="E123" s="2">
        <v>102712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3">
        <v>102712</v>
      </c>
      <c r="T123" s="3">
        <v>104766</v>
      </c>
      <c r="U123" s="3">
        <f t="shared" si="1"/>
        <v>2054</v>
      </c>
    </row>
    <row r="124" spans="2:21" x14ac:dyDescent="0.25">
      <c r="B124">
        <v>856</v>
      </c>
      <c r="C124" t="s">
        <v>259</v>
      </c>
      <c r="D124" t="s">
        <v>260</v>
      </c>
      <c r="E124" s="2">
        <v>47579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337</v>
      </c>
      <c r="O124" s="2">
        <v>15750</v>
      </c>
      <c r="P124" s="2">
        <v>1586</v>
      </c>
      <c r="Q124" s="2">
        <v>1485</v>
      </c>
      <c r="R124" s="3">
        <v>66737</v>
      </c>
      <c r="T124" s="3">
        <v>68072</v>
      </c>
      <c r="U124" s="3">
        <f t="shared" si="1"/>
        <v>1335</v>
      </c>
    </row>
    <row r="125" spans="2:21" x14ac:dyDescent="0.25">
      <c r="B125">
        <v>6</v>
      </c>
      <c r="C125" t="s">
        <v>261</v>
      </c>
      <c r="D125" t="s">
        <v>262</v>
      </c>
      <c r="E125" s="2">
        <v>3462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100</v>
      </c>
      <c r="P125" s="2">
        <v>0</v>
      </c>
      <c r="Q125" s="2">
        <v>0</v>
      </c>
      <c r="R125" s="3">
        <v>3562</v>
      </c>
      <c r="T125" s="3">
        <v>3633</v>
      </c>
      <c r="U125" s="3">
        <f t="shared" si="1"/>
        <v>71</v>
      </c>
    </row>
    <row r="126" spans="2:21" x14ac:dyDescent="0.25">
      <c r="B126">
        <v>870</v>
      </c>
      <c r="C126" t="s">
        <v>263</v>
      </c>
      <c r="D126" t="s">
        <v>264</v>
      </c>
      <c r="E126" s="2">
        <v>1129872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5022</v>
      </c>
      <c r="O126" s="2">
        <v>102873</v>
      </c>
      <c r="P126" s="2">
        <v>0</v>
      </c>
      <c r="Q126" s="2">
        <v>212553</v>
      </c>
      <c r="R126" s="3">
        <v>1450320</v>
      </c>
      <c r="T126" s="3">
        <v>1479326</v>
      </c>
      <c r="U126" s="3">
        <f t="shared" si="1"/>
        <v>29006</v>
      </c>
    </row>
    <row r="127" spans="2:21" x14ac:dyDescent="0.25">
      <c r="B127">
        <v>623</v>
      </c>
      <c r="C127" t="s">
        <v>265</v>
      </c>
      <c r="D127" t="s">
        <v>266</v>
      </c>
      <c r="E127" s="2">
        <v>16961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3">
        <v>16961</v>
      </c>
      <c r="T127" s="3">
        <v>17300</v>
      </c>
      <c r="U127" s="3">
        <f t="shared" si="1"/>
        <v>339</v>
      </c>
    </row>
    <row r="128" spans="2:21" x14ac:dyDescent="0.25">
      <c r="B128">
        <v>116</v>
      </c>
      <c r="C128" t="s">
        <v>267</v>
      </c>
      <c r="D128" t="s">
        <v>268</v>
      </c>
      <c r="E128" s="2">
        <v>4132853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180000</v>
      </c>
      <c r="P128" s="2">
        <v>0</v>
      </c>
      <c r="Q128" s="2">
        <v>996000</v>
      </c>
      <c r="R128" s="3">
        <v>5308853</v>
      </c>
      <c r="T128" s="3">
        <v>5415030</v>
      </c>
      <c r="U128" s="3">
        <f t="shared" si="1"/>
        <v>106177</v>
      </c>
    </row>
    <row r="129" spans="2:21" x14ac:dyDescent="0.25">
      <c r="B129">
        <v>730</v>
      </c>
      <c r="C129" t="s">
        <v>269</v>
      </c>
      <c r="D129" t="s">
        <v>270</v>
      </c>
      <c r="E129" s="2">
        <v>163583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3">
        <v>163583</v>
      </c>
      <c r="T129" s="3">
        <v>166855</v>
      </c>
      <c r="U129" s="3">
        <f t="shared" si="1"/>
        <v>3272</v>
      </c>
    </row>
    <row r="130" spans="2:21" x14ac:dyDescent="0.25">
      <c r="B130">
        <v>731</v>
      </c>
      <c r="C130" t="s">
        <v>271</v>
      </c>
      <c r="D130" t="s">
        <v>272</v>
      </c>
      <c r="E130" s="2">
        <v>969304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82000</v>
      </c>
      <c r="P130" s="2">
        <v>0</v>
      </c>
      <c r="Q130" s="2">
        <v>317835</v>
      </c>
      <c r="R130" s="3">
        <v>1369139</v>
      </c>
      <c r="T130" s="3">
        <v>1396522</v>
      </c>
      <c r="U130" s="3">
        <f t="shared" si="1"/>
        <v>27383</v>
      </c>
    </row>
    <row r="131" spans="2:21" x14ac:dyDescent="0.25">
      <c r="B131">
        <v>286</v>
      </c>
      <c r="C131" t="s">
        <v>273</v>
      </c>
      <c r="D131" t="s">
        <v>274</v>
      </c>
      <c r="E131" s="2">
        <v>738174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20000</v>
      </c>
      <c r="R131" s="3">
        <v>758174</v>
      </c>
      <c r="T131" s="3">
        <v>773337</v>
      </c>
      <c r="U131" s="3">
        <f t="shared" si="1"/>
        <v>15163</v>
      </c>
    </row>
    <row r="132" spans="2:21" x14ac:dyDescent="0.25">
      <c r="B132">
        <v>364</v>
      </c>
      <c r="C132" t="s">
        <v>275</v>
      </c>
      <c r="D132" t="s">
        <v>276</v>
      </c>
      <c r="E132" s="2">
        <v>77211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20500</v>
      </c>
      <c r="P132" s="2">
        <v>2574</v>
      </c>
      <c r="Q132" s="2">
        <v>39940</v>
      </c>
      <c r="R132" s="3">
        <v>140225</v>
      </c>
      <c r="T132" s="3">
        <v>143030</v>
      </c>
      <c r="U132" s="3">
        <f t="shared" ref="U132:U195" si="2">T132-R132</f>
        <v>2805</v>
      </c>
    </row>
    <row r="133" spans="2:21" x14ac:dyDescent="0.25">
      <c r="B133">
        <v>919</v>
      </c>
      <c r="C133" t="s">
        <v>277</v>
      </c>
      <c r="D133" t="s">
        <v>278</v>
      </c>
      <c r="E133" s="2">
        <v>27051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3">
        <v>27051</v>
      </c>
      <c r="T133" s="3">
        <v>27592</v>
      </c>
      <c r="U133" s="3">
        <f t="shared" si="2"/>
        <v>541</v>
      </c>
    </row>
    <row r="134" spans="2:21" x14ac:dyDescent="0.25">
      <c r="B134">
        <v>632</v>
      </c>
      <c r="C134" t="s">
        <v>279</v>
      </c>
      <c r="D134" t="s">
        <v>280</v>
      </c>
      <c r="E134" s="2">
        <v>11733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3">
        <v>11733</v>
      </c>
      <c r="T134" s="3">
        <v>11968</v>
      </c>
      <c r="U134" s="3">
        <f t="shared" si="2"/>
        <v>235</v>
      </c>
    </row>
    <row r="135" spans="2:21" x14ac:dyDescent="0.25">
      <c r="B135">
        <v>46</v>
      </c>
      <c r="C135" t="s">
        <v>281</v>
      </c>
      <c r="D135" t="s">
        <v>282</v>
      </c>
      <c r="E135" s="2">
        <v>14881340</v>
      </c>
      <c r="F135" s="2">
        <v>0</v>
      </c>
      <c r="G135" s="2">
        <v>376180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396060</v>
      </c>
      <c r="O135" s="2">
        <v>241340</v>
      </c>
      <c r="P135" s="2">
        <v>0</v>
      </c>
      <c r="Q135" s="2">
        <v>3709020</v>
      </c>
      <c r="R135" s="3">
        <v>19603940</v>
      </c>
      <c r="T135" s="3">
        <v>19996019</v>
      </c>
      <c r="U135" s="3">
        <f t="shared" si="2"/>
        <v>392079</v>
      </c>
    </row>
    <row r="136" spans="2:21" x14ac:dyDescent="0.25">
      <c r="B136">
        <v>539</v>
      </c>
      <c r="C136" t="s">
        <v>283</v>
      </c>
      <c r="D136" t="s">
        <v>284</v>
      </c>
      <c r="E136" s="2">
        <v>54061120</v>
      </c>
      <c r="F136" s="2">
        <v>0</v>
      </c>
      <c r="G136" s="2">
        <v>5391896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993256</v>
      </c>
      <c r="P136" s="2">
        <v>0</v>
      </c>
      <c r="Q136" s="2">
        <v>21397391</v>
      </c>
      <c r="R136" s="3">
        <v>81843663</v>
      </c>
      <c r="T136" s="3">
        <v>83480536</v>
      </c>
      <c r="U136" s="3">
        <f t="shared" si="2"/>
        <v>1636873</v>
      </c>
    </row>
    <row r="137" spans="2:21" x14ac:dyDescent="0.25">
      <c r="B137">
        <v>540</v>
      </c>
      <c r="C137" t="s">
        <v>285</v>
      </c>
      <c r="D137" t="s">
        <v>286</v>
      </c>
      <c r="E137" s="2">
        <v>714350</v>
      </c>
      <c r="F137" s="2">
        <v>0</v>
      </c>
      <c r="G137" s="2">
        <v>0</v>
      </c>
      <c r="H137" s="2">
        <v>0</v>
      </c>
      <c r="I137" s="2">
        <v>11906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26195</v>
      </c>
      <c r="P137" s="2">
        <v>23812</v>
      </c>
      <c r="Q137" s="2">
        <v>174600</v>
      </c>
      <c r="R137" s="3">
        <v>950863</v>
      </c>
      <c r="T137" s="3">
        <v>969880</v>
      </c>
      <c r="U137" s="3">
        <f t="shared" si="2"/>
        <v>19017</v>
      </c>
    </row>
    <row r="138" spans="2:21" x14ac:dyDescent="0.25">
      <c r="B138">
        <v>16</v>
      </c>
      <c r="C138" t="s">
        <v>287</v>
      </c>
      <c r="D138" t="s">
        <v>288</v>
      </c>
      <c r="E138" s="2">
        <v>1060382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4424</v>
      </c>
      <c r="O138" s="2">
        <v>87325</v>
      </c>
      <c r="P138" s="2">
        <v>35346</v>
      </c>
      <c r="Q138" s="2">
        <v>858064</v>
      </c>
      <c r="R138" s="3">
        <v>2045541</v>
      </c>
      <c r="T138" s="3">
        <v>2086452</v>
      </c>
      <c r="U138" s="3">
        <f t="shared" si="2"/>
        <v>40911</v>
      </c>
    </row>
    <row r="139" spans="2:21" x14ac:dyDescent="0.25">
      <c r="B139">
        <v>541</v>
      </c>
      <c r="C139" t="s">
        <v>289</v>
      </c>
      <c r="D139" t="s">
        <v>290</v>
      </c>
      <c r="E139" s="2">
        <v>327062</v>
      </c>
      <c r="F139" s="2">
        <v>0</v>
      </c>
      <c r="G139" s="2">
        <v>0</v>
      </c>
      <c r="H139" s="2">
        <v>0</v>
      </c>
      <c r="I139" s="2">
        <v>5451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20000</v>
      </c>
      <c r="P139" s="2">
        <v>0</v>
      </c>
      <c r="Q139" s="2">
        <v>63553</v>
      </c>
      <c r="R139" s="3">
        <v>416066</v>
      </c>
      <c r="T139" s="3">
        <v>424387</v>
      </c>
      <c r="U139" s="3">
        <f t="shared" si="2"/>
        <v>8321</v>
      </c>
    </row>
    <row r="140" spans="2:21" x14ac:dyDescent="0.25">
      <c r="B140">
        <v>287</v>
      </c>
      <c r="C140" t="s">
        <v>291</v>
      </c>
      <c r="D140" t="s">
        <v>292</v>
      </c>
      <c r="E140" s="2">
        <v>12250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3">
        <v>12250</v>
      </c>
      <c r="T140" s="3">
        <v>12495</v>
      </c>
      <c r="U140" s="3">
        <f t="shared" si="2"/>
        <v>245</v>
      </c>
    </row>
    <row r="141" spans="2:21" x14ac:dyDescent="0.25">
      <c r="B141">
        <v>563</v>
      </c>
      <c r="C141" t="s">
        <v>293</v>
      </c>
      <c r="D141" t="s">
        <v>294</v>
      </c>
      <c r="E141" s="2">
        <v>729101</v>
      </c>
      <c r="F141" s="2">
        <v>0</v>
      </c>
      <c r="G141" s="2">
        <v>0</v>
      </c>
      <c r="H141" s="2">
        <v>77000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75000</v>
      </c>
      <c r="P141" s="2">
        <v>24303</v>
      </c>
      <c r="Q141" s="2">
        <v>354000</v>
      </c>
      <c r="R141" s="3">
        <v>1259404</v>
      </c>
      <c r="T141" s="3">
        <v>1284592</v>
      </c>
      <c r="U141" s="3">
        <f t="shared" si="2"/>
        <v>25188</v>
      </c>
    </row>
    <row r="142" spans="2:21" x14ac:dyDescent="0.25">
      <c r="B142">
        <v>323</v>
      </c>
      <c r="C142" t="s">
        <v>295</v>
      </c>
      <c r="D142" t="s">
        <v>296</v>
      </c>
      <c r="E142" s="2">
        <v>2037472</v>
      </c>
      <c r="F142" s="2">
        <v>0</v>
      </c>
      <c r="G142" s="2">
        <v>45000</v>
      </c>
      <c r="H142" s="2">
        <v>0</v>
      </c>
      <c r="I142" s="2">
        <v>0</v>
      </c>
      <c r="J142" s="2">
        <v>0</v>
      </c>
      <c r="K142" s="2">
        <v>67916</v>
      </c>
      <c r="L142" s="2">
        <v>0</v>
      </c>
      <c r="M142" s="2">
        <v>0</v>
      </c>
      <c r="N142" s="2">
        <v>1913</v>
      </c>
      <c r="O142" s="2">
        <v>120717</v>
      </c>
      <c r="P142" s="2">
        <v>67916</v>
      </c>
      <c r="Q142" s="2">
        <v>1219696</v>
      </c>
      <c r="R142" s="3">
        <v>3560630</v>
      </c>
      <c r="T142" s="3">
        <v>3631843</v>
      </c>
      <c r="U142" s="3">
        <f t="shared" si="2"/>
        <v>71213</v>
      </c>
    </row>
    <row r="143" spans="2:21" x14ac:dyDescent="0.25">
      <c r="B143">
        <v>204</v>
      </c>
      <c r="C143" t="s">
        <v>297</v>
      </c>
      <c r="D143" t="s">
        <v>298</v>
      </c>
      <c r="E143" s="2">
        <v>62114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2070</v>
      </c>
      <c r="Q143" s="2">
        <v>5176</v>
      </c>
      <c r="R143" s="3">
        <v>69360</v>
      </c>
      <c r="T143" s="3">
        <v>70747</v>
      </c>
      <c r="U143" s="3">
        <f t="shared" si="2"/>
        <v>1387</v>
      </c>
    </row>
    <row r="144" spans="2:21" x14ac:dyDescent="0.25">
      <c r="B144">
        <v>218</v>
      </c>
      <c r="C144" t="s">
        <v>299</v>
      </c>
      <c r="D144" t="s">
        <v>300</v>
      </c>
      <c r="E144" s="2">
        <v>75671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25000</v>
      </c>
      <c r="P144" s="2">
        <v>2522</v>
      </c>
      <c r="Q144" s="2">
        <v>8000</v>
      </c>
      <c r="R144" s="3">
        <v>111193</v>
      </c>
      <c r="T144" s="3">
        <v>113417</v>
      </c>
      <c r="U144" s="3">
        <f t="shared" si="2"/>
        <v>2224</v>
      </c>
    </row>
    <row r="145" spans="2:21" x14ac:dyDescent="0.25">
      <c r="B145">
        <v>800</v>
      </c>
      <c r="C145" t="s">
        <v>301</v>
      </c>
      <c r="D145" t="s">
        <v>302</v>
      </c>
      <c r="E145" s="2">
        <v>5890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3">
        <v>5890</v>
      </c>
      <c r="T145" s="3">
        <v>6008</v>
      </c>
      <c r="U145" s="3">
        <f t="shared" si="2"/>
        <v>118</v>
      </c>
    </row>
    <row r="146" spans="2:21" x14ac:dyDescent="0.25">
      <c r="B146">
        <v>825</v>
      </c>
      <c r="C146" t="s">
        <v>303</v>
      </c>
      <c r="D146" t="s">
        <v>304</v>
      </c>
      <c r="E146" s="2">
        <v>35121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13100</v>
      </c>
      <c r="P146" s="2">
        <v>1171</v>
      </c>
      <c r="Q146" s="2">
        <v>9475</v>
      </c>
      <c r="R146" s="3">
        <v>58867</v>
      </c>
      <c r="T146" s="3">
        <v>60044</v>
      </c>
      <c r="U146" s="3">
        <f t="shared" si="2"/>
        <v>1177</v>
      </c>
    </row>
    <row r="147" spans="2:21" x14ac:dyDescent="0.25">
      <c r="B147">
        <v>154</v>
      </c>
      <c r="C147" t="s">
        <v>305</v>
      </c>
      <c r="D147" t="s">
        <v>306</v>
      </c>
      <c r="E147" s="2">
        <v>1147196</v>
      </c>
      <c r="F147" s="2">
        <v>0</v>
      </c>
      <c r="G147" s="2">
        <v>0</v>
      </c>
      <c r="H147" s="2">
        <v>0</v>
      </c>
      <c r="I147" s="2">
        <v>19120</v>
      </c>
      <c r="J147" s="2">
        <v>0</v>
      </c>
      <c r="K147" s="2">
        <v>21244</v>
      </c>
      <c r="L147" s="2">
        <v>0</v>
      </c>
      <c r="M147" s="2">
        <v>0</v>
      </c>
      <c r="N147" s="2">
        <v>0</v>
      </c>
      <c r="O147" s="2">
        <v>89050</v>
      </c>
      <c r="P147" s="2">
        <v>38240</v>
      </c>
      <c r="Q147" s="2">
        <v>640157</v>
      </c>
      <c r="R147" s="3">
        <v>1955007</v>
      </c>
      <c r="T147" s="3">
        <v>1994107</v>
      </c>
      <c r="U147" s="3">
        <f t="shared" si="2"/>
        <v>39100</v>
      </c>
    </row>
    <row r="148" spans="2:21" x14ac:dyDescent="0.25">
      <c r="B148">
        <v>420</v>
      </c>
      <c r="C148" t="s">
        <v>307</v>
      </c>
      <c r="D148" t="s">
        <v>308</v>
      </c>
      <c r="E148" s="2">
        <v>29014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571</v>
      </c>
      <c r="O148" s="2">
        <v>4000</v>
      </c>
      <c r="P148" s="2">
        <v>0</v>
      </c>
      <c r="Q148" s="2">
        <v>1600</v>
      </c>
      <c r="R148" s="3">
        <v>35185</v>
      </c>
      <c r="T148" s="3">
        <v>35889</v>
      </c>
      <c r="U148" s="3">
        <f t="shared" si="2"/>
        <v>704</v>
      </c>
    </row>
    <row r="149" spans="2:21" x14ac:dyDescent="0.25">
      <c r="B149">
        <v>864</v>
      </c>
      <c r="C149" t="s">
        <v>309</v>
      </c>
      <c r="D149" t="s">
        <v>310</v>
      </c>
      <c r="E149" s="2">
        <v>11367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3">
        <v>11367</v>
      </c>
      <c r="T149" s="3">
        <v>11594</v>
      </c>
      <c r="U149" s="3">
        <f t="shared" si="2"/>
        <v>227</v>
      </c>
    </row>
    <row r="150" spans="2:21" x14ac:dyDescent="0.25">
      <c r="B150">
        <v>346</v>
      </c>
      <c r="C150" t="s">
        <v>311</v>
      </c>
      <c r="D150" t="s">
        <v>312</v>
      </c>
      <c r="E150" s="2">
        <v>59484</v>
      </c>
      <c r="F150" s="2">
        <v>0</v>
      </c>
      <c r="G150" s="2">
        <v>0</v>
      </c>
      <c r="H150" s="2">
        <v>0</v>
      </c>
      <c r="I150" s="2">
        <v>991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11880</v>
      </c>
      <c r="P150" s="2">
        <v>0</v>
      </c>
      <c r="Q150" s="2">
        <v>22148</v>
      </c>
      <c r="R150" s="3">
        <v>94503</v>
      </c>
      <c r="T150" s="3">
        <v>96393</v>
      </c>
      <c r="U150" s="3">
        <f t="shared" si="2"/>
        <v>1890</v>
      </c>
    </row>
    <row r="151" spans="2:21" x14ac:dyDescent="0.25">
      <c r="B151">
        <v>17</v>
      </c>
      <c r="C151" t="s">
        <v>313</v>
      </c>
      <c r="D151" t="s">
        <v>314</v>
      </c>
      <c r="E151" s="2">
        <v>31502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10000</v>
      </c>
      <c r="P151" s="2">
        <v>1050</v>
      </c>
      <c r="Q151" s="2">
        <v>13111</v>
      </c>
      <c r="R151" s="3">
        <v>55663</v>
      </c>
      <c r="T151" s="3">
        <v>56776</v>
      </c>
      <c r="U151" s="3">
        <f t="shared" si="2"/>
        <v>1113</v>
      </c>
    </row>
    <row r="152" spans="2:21" x14ac:dyDescent="0.25">
      <c r="B152">
        <v>901</v>
      </c>
      <c r="C152" t="s">
        <v>315</v>
      </c>
      <c r="D152" t="s">
        <v>316</v>
      </c>
      <c r="E152" s="2">
        <v>65954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439</v>
      </c>
      <c r="O152" s="2">
        <v>17000</v>
      </c>
      <c r="P152" s="2">
        <v>2198</v>
      </c>
      <c r="Q152" s="2">
        <v>3024</v>
      </c>
      <c r="R152" s="3">
        <v>88615</v>
      </c>
      <c r="T152" s="3">
        <v>90387</v>
      </c>
      <c r="U152" s="3">
        <f t="shared" si="2"/>
        <v>1772</v>
      </c>
    </row>
    <row r="153" spans="2:21" x14ac:dyDescent="0.25">
      <c r="B153">
        <v>136</v>
      </c>
      <c r="C153" t="s">
        <v>317</v>
      </c>
      <c r="D153" t="s">
        <v>318</v>
      </c>
      <c r="E153" s="2">
        <v>230538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3">
        <v>230538</v>
      </c>
      <c r="T153" s="3">
        <v>235149</v>
      </c>
      <c r="U153" s="3">
        <f t="shared" si="2"/>
        <v>4611</v>
      </c>
    </row>
    <row r="154" spans="2:21" x14ac:dyDescent="0.25">
      <c r="B154">
        <v>674</v>
      </c>
      <c r="C154" t="s">
        <v>319</v>
      </c>
      <c r="D154" t="s">
        <v>320</v>
      </c>
      <c r="E154" s="2">
        <v>1033463</v>
      </c>
      <c r="F154" s="2">
        <v>0</v>
      </c>
      <c r="G154" s="2">
        <v>0</v>
      </c>
      <c r="H154" s="2">
        <v>0</v>
      </c>
      <c r="I154" s="2">
        <v>17224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140000</v>
      </c>
      <c r="P154" s="2">
        <v>34449</v>
      </c>
      <c r="Q154" s="2">
        <v>598353</v>
      </c>
      <c r="R154" s="3">
        <v>1823489</v>
      </c>
      <c r="T154" s="3">
        <v>1859959</v>
      </c>
      <c r="U154" s="3">
        <f t="shared" si="2"/>
        <v>36470</v>
      </c>
    </row>
    <row r="155" spans="2:21" x14ac:dyDescent="0.25">
      <c r="B155">
        <v>949</v>
      </c>
      <c r="C155" t="s">
        <v>321</v>
      </c>
      <c r="D155" t="s">
        <v>322</v>
      </c>
      <c r="E155" s="2">
        <v>627235</v>
      </c>
      <c r="F155" s="2">
        <v>0</v>
      </c>
      <c r="G155" s="2">
        <v>6500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3500</v>
      </c>
      <c r="O155" s="2">
        <v>92500</v>
      </c>
      <c r="P155" s="2">
        <v>20908</v>
      </c>
      <c r="Q155" s="2">
        <v>459538</v>
      </c>
      <c r="R155" s="3">
        <v>1210181</v>
      </c>
      <c r="T155" s="3">
        <v>1234385</v>
      </c>
      <c r="U155" s="3">
        <f t="shared" si="2"/>
        <v>24204</v>
      </c>
    </row>
    <row r="156" spans="2:21" x14ac:dyDescent="0.25">
      <c r="B156">
        <v>97</v>
      </c>
      <c r="C156" t="s">
        <v>323</v>
      </c>
      <c r="D156" t="s">
        <v>324</v>
      </c>
      <c r="E156" s="2">
        <v>258059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45000</v>
      </c>
      <c r="P156" s="2">
        <v>8602</v>
      </c>
      <c r="Q156" s="2">
        <v>84195</v>
      </c>
      <c r="R156" s="3">
        <v>395856</v>
      </c>
      <c r="T156" s="3">
        <v>403773</v>
      </c>
      <c r="U156" s="3">
        <f t="shared" si="2"/>
        <v>7917</v>
      </c>
    </row>
    <row r="157" spans="2:21" x14ac:dyDescent="0.25">
      <c r="B157">
        <v>182</v>
      </c>
      <c r="C157" t="s">
        <v>325</v>
      </c>
      <c r="D157" t="s">
        <v>326</v>
      </c>
      <c r="E157" s="2">
        <v>39893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3">
        <v>39893</v>
      </c>
      <c r="T157" s="3">
        <v>40691</v>
      </c>
      <c r="U157" s="3">
        <f t="shared" si="2"/>
        <v>798</v>
      </c>
    </row>
    <row r="158" spans="2:21" x14ac:dyDescent="0.25">
      <c r="B158">
        <v>143</v>
      </c>
      <c r="C158" t="s">
        <v>327</v>
      </c>
      <c r="D158" t="s">
        <v>328</v>
      </c>
      <c r="E158" s="2">
        <v>4177642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175000</v>
      </c>
      <c r="P158" s="2">
        <v>0</v>
      </c>
      <c r="Q158" s="2">
        <v>843068</v>
      </c>
      <c r="R158" s="3">
        <v>5195710</v>
      </c>
      <c r="T158" s="3">
        <v>5299624</v>
      </c>
      <c r="U158" s="3">
        <f t="shared" si="2"/>
        <v>103914</v>
      </c>
    </row>
    <row r="159" spans="2:21" x14ac:dyDescent="0.25">
      <c r="B159">
        <v>840</v>
      </c>
      <c r="C159" t="s">
        <v>329</v>
      </c>
      <c r="D159" t="s">
        <v>330</v>
      </c>
      <c r="E159" s="2">
        <v>50821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24000</v>
      </c>
      <c r="P159" s="2">
        <v>1694</v>
      </c>
      <c r="Q159" s="2">
        <v>20000</v>
      </c>
      <c r="R159" s="3">
        <v>96515</v>
      </c>
      <c r="T159" s="3">
        <v>98445</v>
      </c>
      <c r="U159" s="3">
        <f t="shared" si="2"/>
        <v>1930</v>
      </c>
    </row>
    <row r="160" spans="2:21" x14ac:dyDescent="0.25">
      <c r="B160">
        <v>155</v>
      </c>
      <c r="C160" t="s">
        <v>331</v>
      </c>
      <c r="D160" t="s">
        <v>332</v>
      </c>
      <c r="E160" s="2">
        <v>72681</v>
      </c>
      <c r="F160" s="2">
        <v>0</v>
      </c>
      <c r="G160" s="2">
        <v>0</v>
      </c>
      <c r="H160" s="2">
        <v>0</v>
      </c>
      <c r="I160" s="2">
        <v>1211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8712</v>
      </c>
      <c r="P160" s="2">
        <v>0</v>
      </c>
      <c r="Q160" s="2">
        <v>8499</v>
      </c>
      <c r="R160" s="3">
        <v>91103</v>
      </c>
      <c r="T160" s="3">
        <v>92925</v>
      </c>
      <c r="U160" s="3">
        <f t="shared" si="2"/>
        <v>1822</v>
      </c>
    </row>
    <row r="161" spans="2:21" x14ac:dyDescent="0.25">
      <c r="B161">
        <v>604</v>
      </c>
      <c r="C161" t="s">
        <v>333</v>
      </c>
      <c r="D161" t="s">
        <v>334</v>
      </c>
      <c r="E161" s="2">
        <v>17321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3900</v>
      </c>
      <c r="P161" s="2">
        <v>0</v>
      </c>
      <c r="Q161" s="2">
        <v>0</v>
      </c>
      <c r="R161" s="3">
        <v>21221</v>
      </c>
      <c r="T161" s="3">
        <v>21645</v>
      </c>
      <c r="U161" s="3">
        <f t="shared" si="2"/>
        <v>424</v>
      </c>
    </row>
    <row r="162" spans="2:21" x14ac:dyDescent="0.25">
      <c r="B162">
        <v>310</v>
      </c>
      <c r="C162" t="s">
        <v>335</v>
      </c>
      <c r="D162" t="s">
        <v>336</v>
      </c>
      <c r="E162" s="2">
        <v>141745</v>
      </c>
      <c r="F162" s="2">
        <v>0</v>
      </c>
      <c r="G162" s="2">
        <v>0</v>
      </c>
      <c r="H162" s="2">
        <v>0</v>
      </c>
      <c r="I162" s="2">
        <v>2362</v>
      </c>
      <c r="J162" s="2">
        <v>0</v>
      </c>
      <c r="K162" s="2">
        <v>0</v>
      </c>
      <c r="L162" s="2">
        <v>0</v>
      </c>
      <c r="M162" s="2">
        <v>0</v>
      </c>
      <c r="N162" s="2">
        <v>1803</v>
      </c>
      <c r="O162" s="2">
        <v>31112</v>
      </c>
      <c r="P162" s="2">
        <v>4725</v>
      </c>
      <c r="Q162" s="2">
        <v>33663</v>
      </c>
      <c r="R162" s="3">
        <v>215410</v>
      </c>
      <c r="T162" s="3">
        <v>219718</v>
      </c>
      <c r="U162" s="3">
        <f t="shared" si="2"/>
        <v>4308</v>
      </c>
    </row>
    <row r="163" spans="2:21" x14ac:dyDescent="0.25">
      <c r="B163">
        <v>205</v>
      </c>
      <c r="C163" t="s">
        <v>337</v>
      </c>
      <c r="D163" t="s">
        <v>338</v>
      </c>
      <c r="E163" s="2">
        <v>7919376</v>
      </c>
      <c r="F163" s="2">
        <v>0</v>
      </c>
      <c r="G163" s="2">
        <v>152000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305000</v>
      </c>
      <c r="P163" s="2">
        <v>263979</v>
      </c>
      <c r="Q163" s="2">
        <v>3960527</v>
      </c>
      <c r="R163" s="3">
        <v>12600882</v>
      </c>
      <c r="T163" s="3">
        <v>12852900</v>
      </c>
      <c r="U163" s="3">
        <f t="shared" si="2"/>
        <v>252018</v>
      </c>
    </row>
    <row r="164" spans="2:21" x14ac:dyDescent="0.25">
      <c r="B164">
        <v>891</v>
      </c>
      <c r="C164" t="s">
        <v>339</v>
      </c>
      <c r="D164" t="s">
        <v>340</v>
      </c>
      <c r="E164" s="2">
        <v>12790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3">
        <v>12790</v>
      </c>
      <c r="T164" s="3">
        <v>13046</v>
      </c>
      <c r="U164" s="3">
        <f t="shared" si="2"/>
        <v>256</v>
      </c>
    </row>
    <row r="165" spans="2:21" x14ac:dyDescent="0.25">
      <c r="B165">
        <v>716</v>
      </c>
      <c r="C165" t="s">
        <v>341</v>
      </c>
      <c r="D165" t="s">
        <v>342</v>
      </c>
      <c r="E165" s="2">
        <v>9968782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2241772</v>
      </c>
      <c r="R165" s="3">
        <v>12210554</v>
      </c>
      <c r="T165" s="3">
        <v>12454765</v>
      </c>
      <c r="U165" s="3">
        <f t="shared" si="2"/>
        <v>244211</v>
      </c>
    </row>
    <row r="166" spans="2:21" x14ac:dyDescent="0.25">
      <c r="B166">
        <v>826</v>
      </c>
      <c r="C166" t="s">
        <v>343</v>
      </c>
      <c r="D166" t="s">
        <v>344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3">
        <v>0</v>
      </c>
      <c r="T166" s="3">
        <v>0</v>
      </c>
      <c r="U166" s="3">
        <f t="shared" si="2"/>
        <v>0</v>
      </c>
    </row>
    <row r="167" spans="2:21" x14ac:dyDescent="0.25">
      <c r="B167">
        <v>644</v>
      </c>
      <c r="C167" t="s">
        <v>345</v>
      </c>
      <c r="D167" t="s">
        <v>346</v>
      </c>
      <c r="E167" s="2">
        <v>4477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1500</v>
      </c>
      <c r="P167" s="2">
        <v>149</v>
      </c>
      <c r="Q167" s="2">
        <v>600</v>
      </c>
      <c r="R167" s="3">
        <v>6726</v>
      </c>
      <c r="T167" s="3">
        <v>6861</v>
      </c>
      <c r="U167" s="3">
        <f t="shared" si="2"/>
        <v>135</v>
      </c>
    </row>
    <row r="168" spans="2:21" x14ac:dyDescent="0.25">
      <c r="B168">
        <v>542</v>
      </c>
      <c r="C168" t="s">
        <v>347</v>
      </c>
      <c r="D168" t="s">
        <v>348</v>
      </c>
      <c r="E168" s="2">
        <v>150655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28500</v>
      </c>
      <c r="P168" s="2">
        <v>5022</v>
      </c>
      <c r="Q168" s="2">
        <v>24235</v>
      </c>
      <c r="R168" s="3">
        <v>208412</v>
      </c>
      <c r="T168" s="3">
        <v>212580</v>
      </c>
      <c r="U168" s="3">
        <f t="shared" si="2"/>
        <v>4168</v>
      </c>
    </row>
    <row r="169" spans="2:21" x14ac:dyDescent="0.25">
      <c r="B169">
        <v>675</v>
      </c>
      <c r="C169" t="s">
        <v>349</v>
      </c>
      <c r="D169" t="s">
        <v>350</v>
      </c>
      <c r="E169" s="2">
        <v>20682</v>
      </c>
      <c r="F169" s="2">
        <v>0</v>
      </c>
      <c r="G169" s="2">
        <v>0</v>
      </c>
      <c r="H169" s="2">
        <v>0</v>
      </c>
      <c r="I169" s="2">
        <v>345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5000</v>
      </c>
      <c r="P169" s="2">
        <v>689</v>
      </c>
      <c r="Q169" s="2">
        <v>6758</v>
      </c>
      <c r="R169" s="3">
        <v>33474</v>
      </c>
      <c r="T169" s="3">
        <v>34143</v>
      </c>
      <c r="U169" s="3">
        <f t="shared" si="2"/>
        <v>669</v>
      </c>
    </row>
    <row r="170" spans="2:21" x14ac:dyDescent="0.25">
      <c r="B170">
        <v>256</v>
      </c>
      <c r="C170" t="s">
        <v>351</v>
      </c>
      <c r="D170" t="s">
        <v>352</v>
      </c>
      <c r="E170" s="2">
        <v>94528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15225</v>
      </c>
      <c r="P170" s="2">
        <v>0</v>
      </c>
      <c r="Q170" s="2">
        <v>16425</v>
      </c>
      <c r="R170" s="3">
        <v>126178</v>
      </c>
      <c r="T170" s="3">
        <v>128702</v>
      </c>
      <c r="U170" s="3">
        <f t="shared" si="2"/>
        <v>2524</v>
      </c>
    </row>
    <row r="171" spans="2:21" x14ac:dyDescent="0.25">
      <c r="B171">
        <v>463</v>
      </c>
      <c r="C171" t="s">
        <v>353</v>
      </c>
      <c r="D171" t="s">
        <v>354</v>
      </c>
      <c r="E171" s="2">
        <v>393395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3335</v>
      </c>
      <c r="O171" s="2">
        <v>83000</v>
      </c>
      <c r="P171" s="2">
        <v>13113</v>
      </c>
      <c r="Q171" s="2">
        <v>202366</v>
      </c>
      <c r="R171" s="3">
        <v>695209</v>
      </c>
      <c r="T171" s="3">
        <v>709113</v>
      </c>
      <c r="U171" s="3">
        <f t="shared" si="2"/>
        <v>13904</v>
      </c>
    </row>
    <row r="172" spans="2:21" x14ac:dyDescent="0.25">
      <c r="B172">
        <v>676</v>
      </c>
      <c r="C172" t="s">
        <v>355</v>
      </c>
      <c r="D172" t="s">
        <v>356</v>
      </c>
      <c r="E172" s="2">
        <v>20741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15000</v>
      </c>
      <c r="P172" s="2">
        <v>691</v>
      </c>
      <c r="Q172" s="2">
        <v>1300</v>
      </c>
      <c r="R172" s="3">
        <v>37732</v>
      </c>
      <c r="T172" s="3">
        <v>38487</v>
      </c>
      <c r="U172" s="3">
        <f t="shared" si="2"/>
        <v>755</v>
      </c>
    </row>
    <row r="173" spans="2:21" x14ac:dyDescent="0.25">
      <c r="B173">
        <v>813</v>
      </c>
      <c r="C173" t="s">
        <v>357</v>
      </c>
      <c r="D173" t="s">
        <v>358</v>
      </c>
      <c r="E173" s="2">
        <v>87756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26000</v>
      </c>
      <c r="P173" s="2">
        <v>0</v>
      </c>
      <c r="Q173" s="2">
        <v>20500</v>
      </c>
      <c r="R173" s="3">
        <v>134256</v>
      </c>
      <c r="T173" s="3">
        <v>136941</v>
      </c>
      <c r="U173" s="3">
        <f t="shared" si="2"/>
        <v>2685</v>
      </c>
    </row>
    <row r="174" spans="2:21" x14ac:dyDescent="0.25">
      <c r="B174">
        <v>814</v>
      </c>
      <c r="C174" t="s">
        <v>359</v>
      </c>
      <c r="D174" t="s">
        <v>360</v>
      </c>
      <c r="E174" s="2">
        <v>164574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50000</v>
      </c>
      <c r="P174" s="2">
        <v>5486</v>
      </c>
      <c r="Q174" s="2">
        <v>40000</v>
      </c>
      <c r="R174" s="3">
        <v>260060</v>
      </c>
      <c r="T174" s="3">
        <v>265261</v>
      </c>
      <c r="U174" s="3">
        <f t="shared" si="2"/>
        <v>5201</v>
      </c>
    </row>
    <row r="175" spans="2:21" x14ac:dyDescent="0.25">
      <c r="B175">
        <v>554</v>
      </c>
      <c r="C175" t="s">
        <v>361</v>
      </c>
      <c r="D175" t="s">
        <v>362</v>
      </c>
      <c r="E175" s="2">
        <v>45497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3">
        <v>45497</v>
      </c>
      <c r="T175" s="3">
        <v>46407</v>
      </c>
      <c r="U175" s="3">
        <f t="shared" si="2"/>
        <v>910</v>
      </c>
    </row>
    <row r="176" spans="2:21" x14ac:dyDescent="0.25">
      <c r="B176">
        <v>555</v>
      </c>
      <c r="C176" t="s">
        <v>363</v>
      </c>
      <c r="D176" t="s">
        <v>364</v>
      </c>
      <c r="E176" s="2">
        <v>275903</v>
      </c>
      <c r="F176" s="2">
        <v>0</v>
      </c>
      <c r="G176" s="2">
        <v>0</v>
      </c>
      <c r="H176" s="2">
        <v>0</v>
      </c>
      <c r="I176" s="2">
        <v>4416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20279</v>
      </c>
      <c r="P176" s="2">
        <v>9873</v>
      </c>
      <c r="Q176" s="2">
        <v>143651</v>
      </c>
      <c r="R176" s="3">
        <v>454122</v>
      </c>
      <c r="T176" s="3">
        <v>463204</v>
      </c>
      <c r="U176" s="3">
        <f t="shared" si="2"/>
        <v>9082</v>
      </c>
    </row>
    <row r="177" spans="2:21" x14ac:dyDescent="0.25">
      <c r="B177">
        <v>324</v>
      </c>
      <c r="C177" t="s">
        <v>365</v>
      </c>
      <c r="D177" t="s">
        <v>366</v>
      </c>
      <c r="E177" s="2">
        <v>10651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18</v>
      </c>
      <c r="O177" s="2">
        <v>2300</v>
      </c>
      <c r="P177" s="2">
        <v>0</v>
      </c>
      <c r="Q177" s="2">
        <v>1145</v>
      </c>
      <c r="R177" s="3">
        <v>14114</v>
      </c>
      <c r="T177" s="3">
        <v>14396</v>
      </c>
      <c r="U177" s="3">
        <f t="shared" si="2"/>
        <v>282</v>
      </c>
    </row>
    <row r="178" spans="2:21" x14ac:dyDescent="0.25">
      <c r="B178">
        <v>651</v>
      </c>
      <c r="C178" t="s">
        <v>367</v>
      </c>
      <c r="D178" t="s">
        <v>368</v>
      </c>
      <c r="E178" s="2">
        <v>35237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3">
        <v>35237</v>
      </c>
      <c r="T178" s="3">
        <v>35942</v>
      </c>
      <c r="U178" s="3">
        <f t="shared" si="2"/>
        <v>705</v>
      </c>
    </row>
    <row r="179" spans="2:21" x14ac:dyDescent="0.25">
      <c r="B179">
        <v>354</v>
      </c>
      <c r="C179" t="s">
        <v>369</v>
      </c>
      <c r="D179" t="s">
        <v>370</v>
      </c>
      <c r="E179" s="2">
        <v>256780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31456</v>
      </c>
      <c r="P179" s="2">
        <v>0</v>
      </c>
      <c r="Q179" s="2">
        <v>63988</v>
      </c>
      <c r="R179" s="3">
        <v>352224</v>
      </c>
      <c r="T179" s="3">
        <v>359268</v>
      </c>
      <c r="U179" s="3">
        <f t="shared" si="2"/>
        <v>7044</v>
      </c>
    </row>
    <row r="180" spans="2:21" x14ac:dyDescent="0.25">
      <c r="B180">
        <v>841</v>
      </c>
      <c r="C180" t="s">
        <v>371</v>
      </c>
      <c r="D180" t="s">
        <v>372</v>
      </c>
      <c r="E180" s="2">
        <v>2288</v>
      </c>
      <c r="F180" s="2">
        <v>0</v>
      </c>
      <c r="G180" s="2">
        <v>0</v>
      </c>
      <c r="H180" s="2">
        <v>0</v>
      </c>
      <c r="I180" s="2">
        <v>38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1500</v>
      </c>
      <c r="P180" s="2">
        <v>76</v>
      </c>
      <c r="Q180" s="2">
        <v>250</v>
      </c>
      <c r="R180" s="3">
        <v>4152</v>
      </c>
      <c r="T180" s="3">
        <v>4235</v>
      </c>
      <c r="U180" s="3">
        <f t="shared" si="2"/>
        <v>83</v>
      </c>
    </row>
    <row r="181" spans="2:21" x14ac:dyDescent="0.25">
      <c r="B181">
        <v>117</v>
      </c>
      <c r="C181" t="s">
        <v>373</v>
      </c>
      <c r="D181" t="s">
        <v>374</v>
      </c>
      <c r="E181" s="2">
        <v>326145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154386</v>
      </c>
      <c r="R181" s="3">
        <v>480531</v>
      </c>
      <c r="T181" s="3">
        <v>490142</v>
      </c>
      <c r="U181" s="3">
        <f t="shared" si="2"/>
        <v>9611</v>
      </c>
    </row>
    <row r="182" spans="2:21" x14ac:dyDescent="0.25">
      <c r="B182">
        <v>410</v>
      </c>
      <c r="C182" t="s">
        <v>375</v>
      </c>
      <c r="D182" t="s">
        <v>376</v>
      </c>
      <c r="E182" s="2">
        <v>4307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3">
        <v>4307</v>
      </c>
      <c r="T182" s="3">
        <v>4393</v>
      </c>
      <c r="U182" s="3">
        <f t="shared" si="2"/>
        <v>86</v>
      </c>
    </row>
    <row r="183" spans="2:21" x14ac:dyDescent="0.25">
      <c r="B183">
        <v>481</v>
      </c>
      <c r="C183" t="s">
        <v>377</v>
      </c>
      <c r="D183" t="s">
        <v>378</v>
      </c>
      <c r="E183" s="2">
        <v>11315253</v>
      </c>
      <c r="F183" s="2">
        <v>0</v>
      </c>
      <c r="G183" s="2">
        <v>600000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615000</v>
      </c>
      <c r="P183" s="2">
        <v>0</v>
      </c>
      <c r="Q183" s="2">
        <v>3405390</v>
      </c>
      <c r="R183" s="3">
        <v>15935643</v>
      </c>
      <c r="T183" s="3">
        <v>16254356</v>
      </c>
      <c r="U183" s="3">
        <f t="shared" si="2"/>
        <v>318713</v>
      </c>
    </row>
    <row r="184" spans="2:21" x14ac:dyDescent="0.25">
      <c r="B184">
        <v>7</v>
      </c>
      <c r="C184" t="s">
        <v>379</v>
      </c>
      <c r="D184" t="s">
        <v>380</v>
      </c>
      <c r="E184" s="2">
        <v>290069</v>
      </c>
      <c r="F184" s="2">
        <v>0</v>
      </c>
      <c r="G184" s="2">
        <v>0</v>
      </c>
      <c r="H184" s="2">
        <v>0</v>
      </c>
      <c r="I184" s="2">
        <v>4834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45000</v>
      </c>
      <c r="P184" s="2">
        <v>9669</v>
      </c>
      <c r="Q184" s="2">
        <v>236347</v>
      </c>
      <c r="R184" s="3">
        <v>585919</v>
      </c>
      <c r="T184" s="3">
        <v>597637</v>
      </c>
      <c r="U184" s="3">
        <f t="shared" si="2"/>
        <v>11718</v>
      </c>
    </row>
    <row r="185" spans="2:21" x14ac:dyDescent="0.25">
      <c r="B185">
        <v>928</v>
      </c>
      <c r="C185" t="s">
        <v>381</v>
      </c>
      <c r="D185" t="s">
        <v>382</v>
      </c>
      <c r="E185" s="2">
        <v>136690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4556</v>
      </c>
      <c r="Q185" s="2">
        <v>49770</v>
      </c>
      <c r="R185" s="3">
        <v>191016</v>
      </c>
      <c r="T185" s="3">
        <v>194836</v>
      </c>
      <c r="U185" s="3">
        <f t="shared" si="2"/>
        <v>3820</v>
      </c>
    </row>
    <row r="186" spans="2:21" x14ac:dyDescent="0.25">
      <c r="B186">
        <v>381</v>
      </c>
      <c r="C186" t="s">
        <v>383</v>
      </c>
      <c r="D186" t="s">
        <v>384</v>
      </c>
      <c r="E186" s="2">
        <v>39313</v>
      </c>
      <c r="F186" s="2">
        <v>0</v>
      </c>
      <c r="G186" s="2">
        <v>0</v>
      </c>
      <c r="H186" s="2">
        <v>1200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23000</v>
      </c>
      <c r="P186" s="2">
        <v>1310</v>
      </c>
      <c r="Q186" s="2">
        <v>9343</v>
      </c>
      <c r="R186" s="3">
        <v>74166</v>
      </c>
      <c r="T186" s="3">
        <v>75649</v>
      </c>
      <c r="U186" s="3">
        <f t="shared" si="2"/>
        <v>1483</v>
      </c>
    </row>
    <row r="187" spans="2:21" x14ac:dyDescent="0.25">
      <c r="B187">
        <v>892</v>
      </c>
      <c r="C187" t="s">
        <v>385</v>
      </c>
      <c r="D187" t="s">
        <v>386</v>
      </c>
      <c r="E187" s="2">
        <v>268718</v>
      </c>
      <c r="F187" s="2">
        <v>0</v>
      </c>
      <c r="G187" s="2">
        <v>0</v>
      </c>
      <c r="H187" s="2">
        <v>0</v>
      </c>
      <c r="I187" s="2">
        <v>4479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34422</v>
      </c>
      <c r="P187" s="2">
        <v>8957</v>
      </c>
      <c r="Q187" s="2">
        <v>80046</v>
      </c>
      <c r="R187" s="3">
        <v>396622</v>
      </c>
      <c r="T187" s="3">
        <v>404554</v>
      </c>
      <c r="U187" s="3">
        <f t="shared" si="2"/>
        <v>7932</v>
      </c>
    </row>
    <row r="188" spans="2:21" x14ac:dyDescent="0.25">
      <c r="B188">
        <v>556</v>
      </c>
      <c r="C188" t="s">
        <v>387</v>
      </c>
      <c r="D188" t="s">
        <v>388</v>
      </c>
      <c r="E188" s="2">
        <v>5594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3">
        <v>5594</v>
      </c>
      <c r="T188" s="3">
        <v>5706</v>
      </c>
      <c r="U188" s="3">
        <f t="shared" si="2"/>
        <v>112</v>
      </c>
    </row>
    <row r="189" spans="2:21" x14ac:dyDescent="0.25">
      <c r="B189">
        <v>331</v>
      </c>
      <c r="C189" t="s">
        <v>389</v>
      </c>
      <c r="D189" t="s">
        <v>390</v>
      </c>
      <c r="E189" s="2">
        <v>33147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4791</v>
      </c>
      <c r="O189" s="2">
        <v>12000</v>
      </c>
      <c r="P189" s="2">
        <v>98</v>
      </c>
      <c r="Q189" s="2">
        <v>1350</v>
      </c>
      <c r="R189" s="3">
        <v>51386</v>
      </c>
      <c r="T189" s="3">
        <v>52414</v>
      </c>
      <c r="U189" s="3">
        <f t="shared" si="2"/>
        <v>1028</v>
      </c>
    </row>
    <row r="190" spans="2:21" x14ac:dyDescent="0.25">
      <c r="B190">
        <v>732</v>
      </c>
      <c r="C190" t="s">
        <v>391</v>
      </c>
      <c r="D190" t="s">
        <v>392</v>
      </c>
      <c r="E190" s="2">
        <v>22043241</v>
      </c>
      <c r="F190" s="2">
        <v>0</v>
      </c>
      <c r="G190" s="2">
        <v>867007</v>
      </c>
      <c r="H190" s="2">
        <v>0</v>
      </c>
      <c r="I190" s="2">
        <v>367387</v>
      </c>
      <c r="J190" s="2">
        <v>0</v>
      </c>
      <c r="K190" s="2">
        <v>680000</v>
      </c>
      <c r="L190" s="2">
        <v>0</v>
      </c>
      <c r="M190" s="2">
        <v>0</v>
      </c>
      <c r="N190" s="2">
        <v>0</v>
      </c>
      <c r="O190" s="2">
        <v>2859100</v>
      </c>
      <c r="P190" s="2">
        <v>734775</v>
      </c>
      <c r="Q190" s="2">
        <v>14738610</v>
      </c>
      <c r="R190" s="3">
        <v>42290120</v>
      </c>
      <c r="T190" s="3">
        <v>43135922</v>
      </c>
      <c r="U190" s="3">
        <f t="shared" si="2"/>
        <v>845802</v>
      </c>
    </row>
    <row r="191" spans="2:21" x14ac:dyDescent="0.25">
      <c r="B191">
        <v>694</v>
      </c>
      <c r="C191" t="s">
        <v>393</v>
      </c>
      <c r="D191" t="s">
        <v>394</v>
      </c>
      <c r="E191" s="2">
        <v>63678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3">
        <v>63678</v>
      </c>
      <c r="T191" s="3">
        <v>64952</v>
      </c>
      <c r="U191" s="3">
        <f t="shared" si="2"/>
        <v>1274</v>
      </c>
    </row>
    <row r="192" spans="2:21" x14ac:dyDescent="0.25">
      <c r="B192">
        <v>884</v>
      </c>
      <c r="C192" t="s">
        <v>395</v>
      </c>
      <c r="D192" t="s">
        <v>396</v>
      </c>
      <c r="E192" s="2">
        <v>43292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3">
        <v>43292</v>
      </c>
      <c r="T192" s="3">
        <v>44158</v>
      </c>
      <c r="U192" s="3">
        <f t="shared" si="2"/>
        <v>866</v>
      </c>
    </row>
    <row r="193" spans="2:21" x14ac:dyDescent="0.25">
      <c r="B193">
        <v>733</v>
      </c>
      <c r="C193" t="s">
        <v>397</v>
      </c>
      <c r="D193" t="s">
        <v>398</v>
      </c>
      <c r="E193" s="2">
        <v>186685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3">
        <v>186685</v>
      </c>
      <c r="T193" s="3">
        <v>190419</v>
      </c>
      <c r="U193" s="3">
        <f t="shared" si="2"/>
        <v>3734</v>
      </c>
    </row>
    <row r="194" spans="2:21" x14ac:dyDescent="0.25">
      <c r="B194">
        <v>421</v>
      </c>
      <c r="C194" t="s">
        <v>399</v>
      </c>
      <c r="D194" t="s">
        <v>400</v>
      </c>
      <c r="E194" s="2">
        <v>964818</v>
      </c>
      <c r="F194" s="2">
        <v>0</v>
      </c>
      <c r="G194" s="2">
        <v>0</v>
      </c>
      <c r="H194" s="2">
        <v>0</v>
      </c>
      <c r="I194" s="2">
        <v>16080</v>
      </c>
      <c r="J194" s="2">
        <v>0</v>
      </c>
      <c r="K194" s="2">
        <v>0</v>
      </c>
      <c r="L194" s="2">
        <v>0</v>
      </c>
      <c r="M194" s="2">
        <v>0</v>
      </c>
      <c r="N194" s="2">
        <v>18400</v>
      </c>
      <c r="O194" s="2">
        <v>130000</v>
      </c>
      <c r="P194" s="2">
        <v>32161</v>
      </c>
      <c r="Q194" s="2">
        <v>527000</v>
      </c>
      <c r="R194" s="3">
        <v>1688459</v>
      </c>
      <c r="T194" s="3">
        <v>1722228</v>
      </c>
      <c r="U194" s="3">
        <f t="shared" si="2"/>
        <v>33769</v>
      </c>
    </row>
    <row r="195" spans="2:21" x14ac:dyDescent="0.25">
      <c r="B195">
        <v>848</v>
      </c>
      <c r="C195" t="s">
        <v>401</v>
      </c>
      <c r="D195" t="s">
        <v>402</v>
      </c>
      <c r="E195" s="2">
        <v>1883765</v>
      </c>
      <c r="F195" s="2">
        <v>0</v>
      </c>
      <c r="G195" s="2">
        <v>0</v>
      </c>
      <c r="H195" s="2">
        <v>0</v>
      </c>
      <c r="I195" s="2">
        <v>21000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350000</v>
      </c>
      <c r="P195" s="2">
        <v>62792</v>
      </c>
      <c r="Q195" s="2">
        <v>735271</v>
      </c>
      <c r="R195" s="3">
        <v>3052828</v>
      </c>
      <c r="T195" s="3">
        <v>3113885</v>
      </c>
      <c r="U195" s="3">
        <f t="shared" si="2"/>
        <v>61057</v>
      </c>
    </row>
    <row r="196" spans="2:21" x14ac:dyDescent="0.25">
      <c r="B196">
        <v>849</v>
      </c>
      <c r="C196" t="s">
        <v>403</v>
      </c>
      <c r="D196" t="s">
        <v>404</v>
      </c>
      <c r="E196" s="2">
        <v>15613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4203</v>
      </c>
      <c r="P196" s="2">
        <v>0</v>
      </c>
      <c r="Q196" s="2">
        <v>0</v>
      </c>
      <c r="R196" s="3">
        <v>19816</v>
      </c>
      <c r="T196" s="3">
        <v>20212</v>
      </c>
      <c r="U196" s="3">
        <f t="shared" ref="U196:U259" si="3">T196-R196</f>
        <v>396</v>
      </c>
    </row>
    <row r="197" spans="2:21" x14ac:dyDescent="0.25">
      <c r="B197">
        <v>382</v>
      </c>
      <c r="C197" t="s">
        <v>405</v>
      </c>
      <c r="D197" t="s">
        <v>406</v>
      </c>
      <c r="E197" s="2">
        <v>32498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16000</v>
      </c>
      <c r="P197" s="2">
        <v>1083</v>
      </c>
      <c r="Q197" s="2">
        <v>7200</v>
      </c>
      <c r="R197" s="3">
        <v>56781</v>
      </c>
      <c r="T197" s="3">
        <v>57917</v>
      </c>
      <c r="U197" s="3">
        <f t="shared" si="3"/>
        <v>1136</v>
      </c>
    </row>
    <row r="198" spans="2:21" x14ac:dyDescent="0.25">
      <c r="B198">
        <v>129</v>
      </c>
      <c r="C198" t="s">
        <v>407</v>
      </c>
      <c r="D198" t="s">
        <v>408</v>
      </c>
      <c r="E198" s="2">
        <v>27791</v>
      </c>
      <c r="F198" s="2">
        <v>0</v>
      </c>
      <c r="G198" s="2">
        <v>0</v>
      </c>
      <c r="H198" s="2">
        <v>0</v>
      </c>
      <c r="I198" s="2">
        <v>463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26020</v>
      </c>
      <c r="P198" s="2">
        <v>0</v>
      </c>
      <c r="Q198" s="2">
        <v>29273</v>
      </c>
      <c r="R198" s="3">
        <v>83547</v>
      </c>
      <c r="T198" s="3">
        <v>85218</v>
      </c>
      <c r="U198" s="3">
        <f t="shared" si="3"/>
        <v>1671</v>
      </c>
    </row>
    <row r="199" spans="2:21" x14ac:dyDescent="0.25">
      <c r="B199">
        <v>871</v>
      </c>
      <c r="C199" t="s">
        <v>409</v>
      </c>
      <c r="D199" t="s">
        <v>410</v>
      </c>
      <c r="E199" s="2">
        <v>114040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4000</v>
      </c>
      <c r="P199" s="2">
        <v>0</v>
      </c>
      <c r="Q199" s="2">
        <v>15240</v>
      </c>
      <c r="R199" s="3">
        <v>133280</v>
      </c>
      <c r="T199" s="3">
        <v>135946</v>
      </c>
      <c r="U199" s="3">
        <f t="shared" si="3"/>
        <v>2666</v>
      </c>
    </row>
    <row r="200" spans="2:21" x14ac:dyDescent="0.25">
      <c r="B200">
        <v>684</v>
      </c>
      <c r="C200" t="s">
        <v>411</v>
      </c>
      <c r="D200" t="s">
        <v>412</v>
      </c>
      <c r="E200" s="2">
        <v>3584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3">
        <v>3584</v>
      </c>
      <c r="T200" s="3">
        <v>3656</v>
      </c>
      <c r="U200" s="3">
        <f t="shared" si="3"/>
        <v>72</v>
      </c>
    </row>
    <row r="201" spans="2:21" x14ac:dyDescent="0.25">
      <c r="B201">
        <v>929</v>
      </c>
      <c r="C201" t="s">
        <v>413</v>
      </c>
      <c r="D201" t="s">
        <v>414</v>
      </c>
      <c r="E201" s="2">
        <v>30046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9000</v>
      </c>
      <c r="P201" s="2">
        <v>980</v>
      </c>
      <c r="Q201" s="2">
        <v>11573</v>
      </c>
      <c r="R201" s="3">
        <v>51599</v>
      </c>
      <c r="T201" s="3">
        <v>52631</v>
      </c>
      <c r="U201" s="3">
        <f t="shared" si="3"/>
        <v>1032</v>
      </c>
    </row>
    <row r="202" spans="2:21" x14ac:dyDescent="0.25">
      <c r="B202">
        <v>685</v>
      </c>
      <c r="C202" t="s">
        <v>415</v>
      </c>
      <c r="D202" t="s">
        <v>416</v>
      </c>
      <c r="E202" s="2">
        <v>17531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292</v>
      </c>
      <c r="O202" s="2">
        <v>4800</v>
      </c>
      <c r="P202" s="2">
        <v>0</v>
      </c>
      <c r="Q202" s="2">
        <v>0</v>
      </c>
      <c r="R202" s="3">
        <v>22623</v>
      </c>
      <c r="T202" s="3">
        <v>23075</v>
      </c>
      <c r="U202" s="3">
        <f t="shared" si="3"/>
        <v>452</v>
      </c>
    </row>
    <row r="203" spans="2:21" x14ac:dyDescent="0.25">
      <c r="B203">
        <v>427</v>
      </c>
      <c r="C203" t="s">
        <v>417</v>
      </c>
      <c r="D203" t="s">
        <v>418</v>
      </c>
      <c r="E203" s="2">
        <v>171994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20670</v>
      </c>
      <c r="P203" s="2">
        <v>5733</v>
      </c>
      <c r="Q203" s="2">
        <v>27798</v>
      </c>
      <c r="R203" s="3">
        <v>226195</v>
      </c>
      <c r="T203" s="3">
        <v>230719</v>
      </c>
      <c r="U203" s="3">
        <f t="shared" si="3"/>
        <v>4524</v>
      </c>
    </row>
    <row r="204" spans="2:21" x14ac:dyDescent="0.25">
      <c r="B204">
        <v>230</v>
      </c>
      <c r="C204" t="s">
        <v>419</v>
      </c>
      <c r="D204" t="s">
        <v>420</v>
      </c>
      <c r="E204" s="2">
        <v>644807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21494</v>
      </c>
      <c r="Q204" s="2">
        <v>212285</v>
      </c>
      <c r="R204" s="3">
        <v>878586</v>
      </c>
      <c r="T204" s="3">
        <v>896158</v>
      </c>
      <c r="U204" s="3">
        <f t="shared" si="3"/>
        <v>17572</v>
      </c>
    </row>
    <row r="205" spans="2:21" x14ac:dyDescent="0.25">
      <c r="B205">
        <v>347</v>
      </c>
      <c r="C205" t="s">
        <v>421</v>
      </c>
      <c r="D205" t="s">
        <v>422</v>
      </c>
      <c r="E205" s="2">
        <v>8323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2100</v>
      </c>
      <c r="P205" s="2">
        <v>277</v>
      </c>
      <c r="Q205" s="2">
        <v>683</v>
      </c>
      <c r="R205" s="3">
        <v>11383</v>
      </c>
      <c r="T205" s="3">
        <v>11611</v>
      </c>
      <c r="U205" s="3">
        <f t="shared" si="3"/>
        <v>228</v>
      </c>
    </row>
    <row r="206" spans="2:21" x14ac:dyDescent="0.25">
      <c r="B206">
        <v>930</v>
      </c>
      <c r="C206" t="s">
        <v>423</v>
      </c>
      <c r="D206" t="s">
        <v>424</v>
      </c>
      <c r="E206" s="2">
        <v>65000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3">
        <v>65000</v>
      </c>
      <c r="T206" s="3">
        <v>66300</v>
      </c>
      <c r="U206" s="3">
        <f t="shared" si="3"/>
        <v>1300</v>
      </c>
    </row>
    <row r="207" spans="2:21" x14ac:dyDescent="0.25">
      <c r="B207">
        <v>268</v>
      </c>
      <c r="C207" t="s">
        <v>425</v>
      </c>
      <c r="D207" t="s">
        <v>426</v>
      </c>
      <c r="E207" s="2">
        <v>189761</v>
      </c>
      <c r="F207" s="2">
        <v>0</v>
      </c>
      <c r="G207" s="2">
        <v>0</v>
      </c>
      <c r="H207" s="2">
        <v>0</v>
      </c>
      <c r="I207" s="2">
        <v>2725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18000</v>
      </c>
      <c r="P207" s="2">
        <v>0</v>
      </c>
      <c r="Q207" s="2">
        <v>71414</v>
      </c>
      <c r="R207" s="3">
        <v>281900</v>
      </c>
      <c r="T207" s="3">
        <v>287538</v>
      </c>
      <c r="U207" s="3">
        <f t="shared" si="3"/>
        <v>5638</v>
      </c>
    </row>
    <row r="208" spans="2:21" x14ac:dyDescent="0.25">
      <c r="B208">
        <v>773</v>
      </c>
      <c r="C208" t="s">
        <v>427</v>
      </c>
      <c r="D208" t="s">
        <v>428</v>
      </c>
      <c r="E208" s="2">
        <v>35047858</v>
      </c>
      <c r="F208" s="2">
        <v>0</v>
      </c>
      <c r="G208" s="2">
        <v>3937475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1081724</v>
      </c>
      <c r="P208" s="2">
        <v>1168262</v>
      </c>
      <c r="Q208" s="2">
        <v>21331588</v>
      </c>
      <c r="R208" s="3">
        <v>62566907</v>
      </c>
      <c r="T208" s="3">
        <v>63818245</v>
      </c>
      <c r="U208" s="3">
        <f t="shared" si="3"/>
        <v>1251338</v>
      </c>
    </row>
    <row r="209" spans="2:21" x14ac:dyDescent="0.25">
      <c r="B209">
        <v>246</v>
      </c>
      <c r="C209" t="s">
        <v>429</v>
      </c>
      <c r="D209" t="s">
        <v>430</v>
      </c>
      <c r="E209" s="2">
        <v>22386</v>
      </c>
      <c r="F209" s="2">
        <v>0</v>
      </c>
      <c r="G209" s="2">
        <v>0</v>
      </c>
      <c r="H209" s="2">
        <v>0</v>
      </c>
      <c r="I209" s="2">
        <v>373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7460</v>
      </c>
      <c r="P209" s="2">
        <v>746</v>
      </c>
      <c r="Q209" s="2">
        <v>6009</v>
      </c>
      <c r="R209" s="3">
        <v>36974</v>
      </c>
      <c r="T209" s="3">
        <v>37713</v>
      </c>
      <c r="U209" s="3">
        <f t="shared" si="3"/>
        <v>739</v>
      </c>
    </row>
    <row r="210" spans="2:21" x14ac:dyDescent="0.25">
      <c r="B210">
        <v>231</v>
      </c>
      <c r="C210" t="s">
        <v>431</v>
      </c>
      <c r="D210" t="s">
        <v>432</v>
      </c>
      <c r="E210" s="2">
        <v>24914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6600</v>
      </c>
      <c r="P210" s="2">
        <v>0</v>
      </c>
      <c r="Q210" s="2">
        <v>0</v>
      </c>
      <c r="R210" s="3">
        <v>31514</v>
      </c>
      <c r="T210" s="3">
        <v>32144</v>
      </c>
      <c r="U210" s="3">
        <f t="shared" si="3"/>
        <v>630</v>
      </c>
    </row>
    <row r="211" spans="2:21" x14ac:dyDescent="0.25">
      <c r="B211">
        <v>902</v>
      </c>
      <c r="C211" t="s">
        <v>433</v>
      </c>
      <c r="D211" t="s">
        <v>434</v>
      </c>
      <c r="E211" s="2">
        <v>130520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12845</v>
      </c>
      <c r="O211" s="2">
        <v>26780</v>
      </c>
      <c r="P211" s="2">
        <v>4351</v>
      </c>
      <c r="Q211" s="2">
        <v>47079</v>
      </c>
      <c r="R211" s="3">
        <v>221575</v>
      </c>
      <c r="T211" s="3">
        <v>226007</v>
      </c>
      <c r="U211" s="3">
        <f t="shared" si="3"/>
        <v>4432</v>
      </c>
    </row>
    <row r="212" spans="2:21" x14ac:dyDescent="0.25">
      <c r="B212">
        <v>232</v>
      </c>
      <c r="C212" t="s">
        <v>435</v>
      </c>
      <c r="D212" t="s">
        <v>436</v>
      </c>
      <c r="E212" s="2">
        <v>221099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26100</v>
      </c>
      <c r="P212" s="2">
        <v>7370</v>
      </c>
      <c r="Q212" s="2">
        <v>41720</v>
      </c>
      <c r="R212" s="3">
        <v>296289</v>
      </c>
      <c r="T212" s="3">
        <v>302215</v>
      </c>
      <c r="U212" s="3">
        <f t="shared" si="3"/>
        <v>5926</v>
      </c>
    </row>
    <row r="213" spans="2:21" x14ac:dyDescent="0.25">
      <c r="B213">
        <v>207</v>
      </c>
      <c r="C213" t="s">
        <v>437</v>
      </c>
      <c r="D213" t="s">
        <v>438</v>
      </c>
      <c r="E213" s="2">
        <v>1618900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152034</v>
      </c>
      <c r="P213" s="2">
        <v>0</v>
      </c>
      <c r="Q213" s="2">
        <v>565289</v>
      </c>
      <c r="R213" s="3">
        <v>2336223</v>
      </c>
      <c r="T213" s="3">
        <v>2382947</v>
      </c>
      <c r="U213" s="3">
        <f t="shared" si="3"/>
        <v>46724</v>
      </c>
    </row>
    <row r="214" spans="2:21" x14ac:dyDescent="0.25">
      <c r="B214">
        <v>247</v>
      </c>
      <c r="C214" t="s">
        <v>439</v>
      </c>
      <c r="D214" t="s">
        <v>440</v>
      </c>
      <c r="E214" s="2">
        <v>23539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500</v>
      </c>
      <c r="O214" s="2">
        <v>5500</v>
      </c>
      <c r="P214" s="2">
        <v>785</v>
      </c>
      <c r="Q214" s="2">
        <v>2250</v>
      </c>
      <c r="R214" s="3">
        <v>32574</v>
      </c>
      <c r="T214" s="3">
        <v>33225</v>
      </c>
      <c r="U214" s="3">
        <f t="shared" si="3"/>
        <v>651</v>
      </c>
    </row>
    <row r="215" spans="2:21" x14ac:dyDescent="0.25">
      <c r="B215">
        <v>920</v>
      </c>
      <c r="C215" t="s">
        <v>441</v>
      </c>
      <c r="D215" t="s">
        <v>442</v>
      </c>
      <c r="E215" s="2">
        <v>2834772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150757</v>
      </c>
      <c r="P215" s="2">
        <v>0</v>
      </c>
      <c r="Q215" s="2">
        <v>1356719</v>
      </c>
      <c r="R215" s="3">
        <v>4342248</v>
      </c>
      <c r="T215" s="3">
        <v>4429093</v>
      </c>
      <c r="U215" s="3">
        <f t="shared" si="3"/>
        <v>86845</v>
      </c>
    </row>
    <row r="216" spans="2:21" x14ac:dyDescent="0.25">
      <c r="B216">
        <v>118</v>
      </c>
      <c r="C216" t="s">
        <v>443</v>
      </c>
      <c r="D216" t="s">
        <v>444</v>
      </c>
      <c r="E216" s="2">
        <v>59272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3">
        <v>59272</v>
      </c>
      <c r="T216" s="3">
        <v>60457</v>
      </c>
      <c r="U216" s="3">
        <f t="shared" si="3"/>
        <v>1185</v>
      </c>
    </row>
    <row r="217" spans="2:21" x14ac:dyDescent="0.25">
      <c r="B217">
        <v>744</v>
      </c>
      <c r="C217" t="s">
        <v>445</v>
      </c>
      <c r="D217" t="s">
        <v>446</v>
      </c>
      <c r="E217" s="2">
        <v>33079</v>
      </c>
      <c r="F217" s="2">
        <v>0</v>
      </c>
      <c r="G217" s="2">
        <v>0</v>
      </c>
      <c r="H217" s="2">
        <v>0</v>
      </c>
      <c r="I217" s="2">
        <v>551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10923</v>
      </c>
      <c r="P217" s="2">
        <v>1103</v>
      </c>
      <c r="Q217" s="2">
        <v>9750</v>
      </c>
      <c r="R217" s="3">
        <v>55406</v>
      </c>
      <c r="T217" s="3">
        <v>56514</v>
      </c>
      <c r="U217" s="3">
        <f t="shared" si="3"/>
        <v>1108</v>
      </c>
    </row>
    <row r="218" spans="2:21" x14ac:dyDescent="0.25">
      <c r="B218">
        <v>787</v>
      </c>
      <c r="C218" t="s">
        <v>447</v>
      </c>
      <c r="D218" t="s">
        <v>448</v>
      </c>
      <c r="E218" s="2">
        <v>63017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10579</v>
      </c>
      <c r="P218" s="2">
        <v>0</v>
      </c>
      <c r="Q218" s="2">
        <v>3000</v>
      </c>
      <c r="R218" s="3">
        <v>76596</v>
      </c>
      <c r="T218" s="3">
        <v>78128</v>
      </c>
      <c r="U218" s="3">
        <f t="shared" si="3"/>
        <v>1532</v>
      </c>
    </row>
    <row r="219" spans="2:21" x14ac:dyDescent="0.25">
      <c r="B219">
        <v>257</v>
      </c>
      <c r="C219" t="s">
        <v>449</v>
      </c>
      <c r="D219" t="s">
        <v>450</v>
      </c>
      <c r="E219" s="2">
        <v>35880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3">
        <v>35880</v>
      </c>
      <c r="T219" s="3">
        <v>36598</v>
      </c>
      <c r="U219" s="3">
        <f t="shared" si="3"/>
        <v>718</v>
      </c>
    </row>
    <row r="220" spans="2:21" x14ac:dyDescent="0.25">
      <c r="B220">
        <v>258</v>
      </c>
      <c r="C220" t="s">
        <v>451</v>
      </c>
      <c r="D220" t="s">
        <v>452</v>
      </c>
      <c r="E220" s="2">
        <v>153267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33000</v>
      </c>
      <c r="P220" s="2">
        <v>5109</v>
      </c>
      <c r="Q220" s="2">
        <v>21000</v>
      </c>
      <c r="R220" s="3">
        <v>212376</v>
      </c>
      <c r="T220" s="3">
        <v>216624</v>
      </c>
      <c r="U220" s="3">
        <f t="shared" si="3"/>
        <v>4248</v>
      </c>
    </row>
    <row r="221" spans="2:21" x14ac:dyDescent="0.25">
      <c r="B221">
        <v>206</v>
      </c>
      <c r="C221" t="s">
        <v>453</v>
      </c>
      <c r="D221" t="s">
        <v>454</v>
      </c>
      <c r="E221" s="2">
        <v>93955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3132</v>
      </c>
      <c r="Q221" s="2">
        <v>11459</v>
      </c>
      <c r="R221" s="3">
        <v>108546</v>
      </c>
      <c r="T221" s="3">
        <v>110717</v>
      </c>
      <c r="U221" s="3">
        <f t="shared" si="3"/>
        <v>2171</v>
      </c>
    </row>
    <row r="222" spans="2:21" x14ac:dyDescent="0.25">
      <c r="B222">
        <v>219</v>
      </c>
      <c r="C222" t="s">
        <v>455</v>
      </c>
      <c r="D222" t="s">
        <v>456</v>
      </c>
      <c r="E222" s="2">
        <v>32088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15000</v>
      </c>
      <c r="P222" s="2">
        <v>0</v>
      </c>
      <c r="Q222" s="2">
        <v>0</v>
      </c>
      <c r="R222" s="3">
        <v>47088</v>
      </c>
      <c r="T222" s="3">
        <v>48030</v>
      </c>
      <c r="U222" s="3">
        <f t="shared" si="3"/>
        <v>942</v>
      </c>
    </row>
    <row r="223" spans="2:21" x14ac:dyDescent="0.25">
      <c r="B223">
        <v>753</v>
      </c>
      <c r="C223" t="s">
        <v>457</v>
      </c>
      <c r="D223" t="s">
        <v>458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3">
        <v>0</v>
      </c>
      <c r="T223" s="3">
        <v>0</v>
      </c>
      <c r="U223" s="3">
        <f t="shared" si="3"/>
        <v>0</v>
      </c>
    </row>
    <row r="224" spans="2:21" x14ac:dyDescent="0.25">
      <c r="B224">
        <v>501</v>
      </c>
      <c r="C224" t="s">
        <v>459</v>
      </c>
      <c r="D224" t="s">
        <v>460</v>
      </c>
      <c r="E224" s="2">
        <v>24543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7000</v>
      </c>
      <c r="P224" s="2">
        <v>0</v>
      </c>
      <c r="Q224" s="2">
        <v>6800</v>
      </c>
      <c r="R224" s="3">
        <v>38343</v>
      </c>
      <c r="T224" s="3">
        <v>39110</v>
      </c>
      <c r="U224" s="3">
        <f t="shared" si="3"/>
        <v>767</v>
      </c>
    </row>
    <row r="225" spans="2:21" x14ac:dyDescent="0.25">
      <c r="B225">
        <v>220</v>
      </c>
      <c r="C225" t="s">
        <v>461</v>
      </c>
      <c r="D225" t="s">
        <v>462</v>
      </c>
      <c r="E225" s="2">
        <v>1687211</v>
      </c>
      <c r="F225" s="2">
        <v>0</v>
      </c>
      <c r="G225" s="2">
        <v>19788</v>
      </c>
      <c r="H225" s="2">
        <v>0</v>
      </c>
      <c r="I225" s="2">
        <v>28120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300000</v>
      </c>
      <c r="P225" s="2">
        <v>56240</v>
      </c>
      <c r="Q225" s="2">
        <v>1000209</v>
      </c>
      <c r="R225" s="3">
        <v>3091568</v>
      </c>
      <c r="T225" s="3">
        <v>3153399</v>
      </c>
      <c r="U225" s="3">
        <f t="shared" si="3"/>
        <v>61831</v>
      </c>
    </row>
    <row r="226" spans="2:21" x14ac:dyDescent="0.25">
      <c r="B226">
        <v>64</v>
      </c>
      <c r="C226" t="s">
        <v>463</v>
      </c>
      <c r="D226" t="s">
        <v>464</v>
      </c>
      <c r="E226" s="2">
        <v>395561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3">
        <v>395561</v>
      </c>
      <c r="T226" s="3">
        <v>403472</v>
      </c>
      <c r="U226" s="3">
        <f t="shared" si="3"/>
        <v>7911</v>
      </c>
    </row>
    <row r="227" spans="2:21" x14ac:dyDescent="0.25">
      <c r="B227">
        <v>564</v>
      </c>
      <c r="C227" t="s">
        <v>465</v>
      </c>
      <c r="D227" t="s">
        <v>466</v>
      </c>
      <c r="E227" s="2">
        <v>6755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6400</v>
      </c>
      <c r="P227" s="2">
        <v>0</v>
      </c>
      <c r="Q227" s="2">
        <v>518</v>
      </c>
      <c r="R227" s="3">
        <v>13673</v>
      </c>
      <c r="T227" s="3">
        <v>13946</v>
      </c>
      <c r="U227" s="3">
        <f t="shared" si="3"/>
        <v>273</v>
      </c>
    </row>
    <row r="228" spans="2:21" x14ac:dyDescent="0.25">
      <c r="B228">
        <v>717</v>
      </c>
      <c r="C228" t="s">
        <v>467</v>
      </c>
      <c r="D228" t="s">
        <v>468</v>
      </c>
      <c r="E228" s="2">
        <v>60638137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2245894</v>
      </c>
      <c r="P228" s="2">
        <v>0</v>
      </c>
      <c r="Q228" s="2">
        <v>39452257</v>
      </c>
      <c r="R228" s="3">
        <v>102336288</v>
      </c>
      <c r="T228" s="3">
        <v>104383014</v>
      </c>
      <c r="U228" s="3">
        <f t="shared" si="3"/>
        <v>2046726</v>
      </c>
    </row>
    <row r="229" spans="2:21" x14ac:dyDescent="0.25">
      <c r="B229">
        <v>233</v>
      </c>
      <c r="C229" t="s">
        <v>469</v>
      </c>
      <c r="D229" t="s">
        <v>470</v>
      </c>
      <c r="E229" s="2">
        <v>148087</v>
      </c>
      <c r="F229" s="2">
        <v>0</v>
      </c>
      <c r="G229" s="2">
        <v>0</v>
      </c>
      <c r="H229" s="2">
        <v>0</v>
      </c>
      <c r="I229" s="2">
        <v>2468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37000</v>
      </c>
      <c r="P229" s="2">
        <v>4936</v>
      </c>
      <c r="Q229" s="2">
        <v>0</v>
      </c>
      <c r="R229" s="3">
        <v>192491</v>
      </c>
      <c r="T229" s="3">
        <v>196341</v>
      </c>
      <c r="U229" s="3">
        <f t="shared" si="3"/>
        <v>3850</v>
      </c>
    </row>
    <row r="230" spans="2:21" x14ac:dyDescent="0.25">
      <c r="B230">
        <v>754</v>
      </c>
      <c r="C230" t="s">
        <v>471</v>
      </c>
      <c r="D230" t="s">
        <v>472</v>
      </c>
      <c r="E230" s="2">
        <v>31348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4500</v>
      </c>
      <c r="P230" s="2">
        <v>0</v>
      </c>
      <c r="Q230" s="2">
        <v>9500</v>
      </c>
      <c r="R230" s="3">
        <v>45348</v>
      </c>
      <c r="T230" s="3">
        <v>46255</v>
      </c>
      <c r="U230" s="3">
        <f t="shared" si="3"/>
        <v>907</v>
      </c>
    </row>
    <row r="231" spans="2:21" x14ac:dyDescent="0.25">
      <c r="B231">
        <v>172</v>
      </c>
      <c r="C231" t="s">
        <v>473</v>
      </c>
      <c r="D231" t="s">
        <v>474</v>
      </c>
      <c r="E231" s="2">
        <v>51385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3">
        <v>51385</v>
      </c>
      <c r="T231" s="3">
        <v>52413</v>
      </c>
      <c r="U231" s="3">
        <f t="shared" si="3"/>
        <v>1028</v>
      </c>
    </row>
    <row r="232" spans="2:21" x14ac:dyDescent="0.25">
      <c r="B232">
        <v>355</v>
      </c>
      <c r="C232" t="s">
        <v>475</v>
      </c>
      <c r="D232" t="s">
        <v>476</v>
      </c>
      <c r="E232" s="2">
        <v>413551</v>
      </c>
      <c r="F232" s="2">
        <v>0</v>
      </c>
      <c r="G232" s="2">
        <v>0</v>
      </c>
      <c r="H232" s="2">
        <v>0</v>
      </c>
      <c r="I232" s="2">
        <v>6893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37000</v>
      </c>
      <c r="P232" s="2">
        <v>13785</v>
      </c>
      <c r="Q232" s="2">
        <v>99413</v>
      </c>
      <c r="R232" s="3">
        <v>570642</v>
      </c>
      <c r="T232" s="3">
        <v>582055</v>
      </c>
      <c r="U232" s="3">
        <f t="shared" si="3"/>
        <v>11413</v>
      </c>
    </row>
    <row r="233" spans="2:21" x14ac:dyDescent="0.25">
      <c r="B233">
        <v>774</v>
      </c>
      <c r="C233" t="s">
        <v>477</v>
      </c>
      <c r="D233" t="s">
        <v>478</v>
      </c>
      <c r="E233" s="2">
        <v>46355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1545</v>
      </c>
      <c r="Q233" s="2">
        <v>0</v>
      </c>
      <c r="R233" s="3">
        <v>47900</v>
      </c>
      <c r="T233" s="3">
        <v>48858</v>
      </c>
      <c r="U233" s="3">
        <f t="shared" si="3"/>
        <v>958</v>
      </c>
    </row>
    <row r="234" spans="2:21" x14ac:dyDescent="0.25">
      <c r="B234">
        <v>304</v>
      </c>
      <c r="C234" t="s">
        <v>479</v>
      </c>
      <c r="D234" t="s">
        <v>480</v>
      </c>
      <c r="E234" s="2">
        <v>16719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3">
        <v>16719</v>
      </c>
      <c r="T234" s="3">
        <v>17053</v>
      </c>
      <c r="U234" s="3">
        <f t="shared" si="3"/>
        <v>334</v>
      </c>
    </row>
    <row r="235" spans="2:21" x14ac:dyDescent="0.25">
      <c r="B235">
        <v>775</v>
      </c>
      <c r="C235" t="s">
        <v>481</v>
      </c>
      <c r="D235" t="s">
        <v>482</v>
      </c>
      <c r="E235" s="2">
        <v>88600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3">
        <v>88600</v>
      </c>
      <c r="T235" s="3">
        <v>90372</v>
      </c>
      <c r="U235" s="3">
        <f t="shared" si="3"/>
        <v>1772</v>
      </c>
    </row>
    <row r="236" spans="2:21" x14ac:dyDescent="0.25">
      <c r="B236">
        <v>529</v>
      </c>
      <c r="C236" t="s">
        <v>483</v>
      </c>
      <c r="D236" t="s">
        <v>484</v>
      </c>
      <c r="E236" s="2">
        <v>189340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900</v>
      </c>
      <c r="O236" s="2">
        <v>35000</v>
      </c>
      <c r="P236" s="2">
        <v>0</v>
      </c>
      <c r="Q236" s="2">
        <v>22900</v>
      </c>
      <c r="R236" s="3">
        <v>248140</v>
      </c>
      <c r="T236" s="3">
        <v>253103</v>
      </c>
      <c r="U236" s="3">
        <f t="shared" si="3"/>
        <v>4963</v>
      </c>
    </row>
    <row r="237" spans="2:21" x14ac:dyDescent="0.25">
      <c r="B237">
        <v>569</v>
      </c>
      <c r="C237" t="s">
        <v>485</v>
      </c>
      <c r="D237" t="s">
        <v>486</v>
      </c>
      <c r="E237" s="2">
        <v>174178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3">
        <v>174178</v>
      </c>
      <c r="T237" s="3">
        <v>177662</v>
      </c>
      <c r="U237" s="3">
        <f t="shared" si="3"/>
        <v>3484</v>
      </c>
    </row>
    <row r="238" spans="2:21" x14ac:dyDescent="0.25">
      <c r="B238">
        <v>144</v>
      </c>
      <c r="C238" t="s">
        <v>487</v>
      </c>
      <c r="D238" t="s">
        <v>488</v>
      </c>
      <c r="E238" s="2">
        <v>14492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13000</v>
      </c>
      <c r="P238" s="2">
        <v>0</v>
      </c>
      <c r="Q238" s="2">
        <v>0</v>
      </c>
      <c r="R238" s="3">
        <v>27492</v>
      </c>
      <c r="T238" s="3">
        <v>28042</v>
      </c>
      <c r="U238" s="3">
        <f t="shared" si="3"/>
        <v>550</v>
      </c>
    </row>
    <row r="239" spans="2:21" x14ac:dyDescent="0.25">
      <c r="B239">
        <v>221</v>
      </c>
      <c r="C239" t="s">
        <v>489</v>
      </c>
      <c r="D239" t="s">
        <v>490</v>
      </c>
      <c r="E239" s="2">
        <v>70664</v>
      </c>
      <c r="F239" s="2">
        <v>0</v>
      </c>
      <c r="G239" s="2">
        <v>0</v>
      </c>
      <c r="H239" s="2">
        <v>0</v>
      </c>
      <c r="I239" s="2">
        <v>864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40378</v>
      </c>
      <c r="P239" s="2">
        <v>2355</v>
      </c>
      <c r="Q239" s="2">
        <v>9496</v>
      </c>
      <c r="R239" s="3">
        <v>123757</v>
      </c>
      <c r="T239" s="3">
        <v>126232</v>
      </c>
      <c r="U239" s="3">
        <f t="shared" si="3"/>
        <v>2475</v>
      </c>
    </row>
    <row r="240" spans="2:21" x14ac:dyDescent="0.25">
      <c r="B240">
        <v>950</v>
      </c>
      <c r="C240" t="s">
        <v>491</v>
      </c>
      <c r="D240" t="s">
        <v>492</v>
      </c>
      <c r="E240" s="2">
        <v>78928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1580</v>
      </c>
      <c r="O240" s="2">
        <v>33000</v>
      </c>
      <c r="P240" s="2">
        <v>2631</v>
      </c>
      <c r="Q240" s="2">
        <v>16695</v>
      </c>
      <c r="R240" s="3">
        <v>132834</v>
      </c>
      <c r="T240" s="3">
        <v>135491</v>
      </c>
      <c r="U240" s="3">
        <f t="shared" si="3"/>
        <v>2657</v>
      </c>
    </row>
    <row r="241" spans="2:21" x14ac:dyDescent="0.25">
      <c r="B241">
        <v>243</v>
      </c>
      <c r="C241" t="s">
        <v>493</v>
      </c>
      <c r="D241" t="s">
        <v>494</v>
      </c>
      <c r="E241" s="2">
        <v>21761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5000</v>
      </c>
      <c r="P241" s="2">
        <v>0</v>
      </c>
      <c r="Q241" s="2">
        <v>700</v>
      </c>
      <c r="R241" s="3">
        <v>27461</v>
      </c>
      <c r="T241" s="3">
        <v>28010</v>
      </c>
      <c r="U241" s="3">
        <f t="shared" si="3"/>
        <v>549</v>
      </c>
    </row>
    <row r="242" spans="2:21" x14ac:dyDescent="0.25">
      <c r="B242">
        <v>288</v>
      </c>
      <c r="C242" t="s">
        <v>495</v>
      </c>
      <c r="D242" t="s">
        <v>496</v>
      </c>
      <c r="E242" s="2">
        <v>20242040</v>
      </c>
      <c r="F242" s="2">
        <v>0</v>
      </c>
      <c r="G242" s="2">
        <v>1571307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348181</v>
      </c>
      <c r="P242" s="2">
        <v>0</v>
      </c>
      <c r="Q242" s="2">
        <v>4049064</v>
      </c>
      <c r="R242" s="3">
        <v>26210592</v>
      </c>
      <c r="T242" s="3">
        <v>26734804</v>
      </c>
      <c r="U242" s="3">
        <f t="shared" si="3"/>
        <v>524212</v>
      </c>
    </row>
    <row r="243" spans="2:21" x14ac:dyDescent="0.25">
      <c r="B243">
        <v>98</v>
      </c>
      <c r="C243" t="s">
        <v>497</v>
      </c>
      <c r="D243" t="s">
        <v>498</v>
      </c>
      <c r="E243" s="2">
        <v>89640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29443</v>
      </c>
      <c r="P243" s="2">
        <v>2988</v>
      </c>
      <c r="Q243" s="2">
        <v>20575</v>
      </c>
      <c r="R243" s="3">
        <v>142646</v>
      </c>
      <c r="T243" s="3">
        <v>145499</v>
      </c>
      <c r="U243" s="3">
        <f t="shared" si="3"/>
        <v>2853</v>
      </c>
    </row>
    <row r="244" spans="2:21" x14ac:dyDescent="0.25">
      <c r="B244">
        <v>903</v>
      </c>
      <c r="C244" t="s">
        <v>499</v>
      </c>
      <c r="D244" t="s">
        <v>500</v>
      </c>
      <c r="E244" s="2">
        <v>121124</v>
      </c>
      <c r="F244" s="2">
        <v>0</v>
      </c>
      <c r="G244" s="2">
        <v>0</v>
      </c>
      <c r="H244" s="2">
        <v>0</v>
      </c>
      <c r="I244" s="2">
        <v>2019</v>
      </c>
      <c r="J244" s="2">
        <v>0</v>
      </c>
      <c r="K244" s="2">
        <v>0</v>
      </c>
      <c r="L244" s="2">
        <v>0</v>
      </c>
      <c r="M244" s="2">
        <v>0</v>
      </c>
      <c r="N244" s="2">
        <v>6952</v>
      </c>
      <c r="O244" s="2">
        <v>20704</v>
      </c>
      <c r="P244" s="2">
        <v>4037</v>
      </c>
      <c r="Q244" s="2">
        <v>13392</v>
      </c>
      <c r="R244" s="3">
        <v>168228</v>
      </c>
      <c r="T244" s="3">
        <v>171593</v>
      </c>
      <c r="U244" s="3">
        <f t="shared" si="3"/>
        <v>3365</v>
      </c>
    </row>
    <row r="245" spans="2:21" x14ac:dyDescent="0.25">
      <c r="B245">
        <v>259</v>
      </c>
      <c r="C245" t="s">
        <v>501</v>
      </c>
      <c r="D245" t="s">
        <v>502</v>
      </c>
      <c r="E245" s="2">
        <v>26583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6500</v>
      </c>
      <c r="P245" s="2">
        <v>0</v>
      </c>
      <c r="Q245" s="2">
        <v>2300</v>
      </c>
      <c r="R245" s="3">
        <v>35383</v>
      </c>
      <c r="T245" s="3">
        <v>36091</v>
      </c>
      <c r="U245" s="3">
        <f t="shared" si="3"/>
        <v>708</v>
      </c>
    </row>
    <row r="246" spans="2:21" x14ac:dyDescent="0.25">
      <c r="B246">
        <v>47</v>
      </c>
      <c r="C246" t="s">
        <v>503</v>
      </c>
      <c r="D246" t="s">
        <v>504</v>
      </c>
      <c r="E246" s="2">
        <v>249758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3">
        <v>249758</v>
      </c>
      <c r="T246" s="3">
        <v>254753</v>
      </c>
      <c r="U246" s="3">
        <f t="shared" si="3"/>
        <v>4995</v>
      </c>
    </row>
    <row r="247" spans="2:21" x14ac:dyDescent="0.25">
      <c r="B247">
        <v>400</v>
      </c>
      <c r="C247" t="s">
        <v>505</v>
      </c>
      <c r="D247" t="s">
        <v>506</v>
      </c>
      <c r="E247" s="2">
        <v>241921</v>
      </c>
      <c r="F247" s="2">
        <v>0</v>
      </c>
      <c r="G247" s="2">
        <v>0</v>
      </c>
      <c r="H247" s="2">
        <v>5000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32000</v>
      </c>
      <c r="P247" s="2">
        <v>8064</v>
      </c>
      <c r="Q247" s="2">
        <v>178250</v>
      </c>
      <c r="R247" s="3">
        <v>465235</v>
      </c>
      <c r="T247" s="3">
        <v>474540</v>
      </c>
      <c r="U247" s="3">
        <f t="shared" si="3"/>
        <v>9305</v>
      </c>
    </row>
    <row r="248" spans="2:21" x14ac:dyDescent="0.25">
      <c r="B248">
        <v>289</v>
      </c>
      <c r="C248" t="s">
        <v>507</v>
      </c>
      <c r="D248" t="s">
        <v>508</v>
      </c>
      <c r="E248" s="2">
        <v>659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3">
        <v>659</v>
      </c>
      <c r="T248" s="3">
        <v>672</v>
      </c>
      <c r="U248" s="3">
        <f t="shared" si="3"/>
        <v>13</v>
      </c>
    </row>
    <row r="249" spans="2:21" x14ac:dyDescent="0.25">
      <c r="B249">
        <v>137</v>
      </c>
      <c r="C249" t="s">
        <v>509</v>
      </c>
      <c r="D249" t="s">
        <v>510</v>
      </c>
      <c r="E249" s="2">
        <v>637216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129561</v>
      </c>
      <c r="R249" s="3">
        <v>766777</v>
      </c>
      <c r="T249" s="3">
        <v>782113</v>
      </c>
      <c r="U249" s="3">
        <f t="shared" si="3"/>
        <v>15336</v>
      </c>
    </row>
    <row r="250" spans="2:21" x14ac:dyDescent="0.25">
      <c r="B250">
        <v>290</v>
      </c>
      <c r="C250" t="s">
        <v>511</v>
      </c>
      <c r="D250" t="s">
        <v>512</v>
      </c>
      <c r="E250" s="2">
        <v>1874180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3">
        <v>1874180</v>
      </c>
      <c r="T250" s="3">
        <v>1911664</v>
      </c>
      <c r="U250" s="3">
        <f t="shared" si="3"/>
        <v>37484</v>
      </c>
    </row>
    <row r="251" spans="2:21" x14ac:dyDescent="0.25">
      <c r="B251">
        <v>827</v>
      </c>
      <c r="C251" t="s">
        <v>513</v>
      </c>
      <c r="D251" t="s">
        <v>514</v>
      </c>
      <c r="E251" s="2">
        <v>315019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31728</v>
      </c>
      <c r="P251" s="2">
        <v>0</v>
      </c>
      <c r="Q251" s="2">
        <v>62626</v>
      </c>
      <c r="R251" s="3">
        <v>409373</v>
      </c>
      <c r="T251" s="3">
        <v>417560</v>
      </c>
      <c r="U251" s="3">
        <f t="shared" si="3"/>
        <v>8187</v>
      </c>
    </row>
    <row r="252" spans="2:21" x14ac:dyDescent="0.25">
      <c r="B252">
        <v>951</v>
      </c>
      <c r="C252" t="s">
        <v>515</v>
      </c>
      <c r="D252" t="s">
        <v>516</v>
      </c>
      <c r="E252" s="2">
        <v>639116</v>
      </c>
      <c r="F252" s="2">
        <v>0</v>
      </c>
      <c r="G252" s="2">
        <v>12000</v>
      </c>
      <c r="H252" s="2">
        <v>8500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106434</v>
      </c>
      <c r="O252" s="2">
        <v>59200</v>
      </c>
      <c r="P252" s="2">
        <v>0</v>
      </c>
      <c r="Q252" s="2">
        <v>310100</v>
      </c>
      <c r="R252" s="3">
        <v>1135350</v>
      </c>
      <c r="T252" s="3">
        <v>1158057</v>
      </c>
      <c r="U252" s="3">
        <f t="shared" si="3"/>
        <v>22707</v>
      </c>
    </row>
    <row r="253" spans="2:21" x14ac:dyDescent="0.25">
      <c r="B253">
        <v>577</v>
      </c>
      <c r="C253" t="s">
        <v>517</v>
      </c>
      <c r="D253" t="s">
        <v>518</v>
      </c>
      <c r="E253" s="2">
        <v>350024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7888</v>
      </c>
      <c r="O253" s="2">
        <v>30406</v>
      </c>
      <c r="P253" s="2">
        <v>0</v>
      </c>
      <c r="Q253" s="2">
        <v>100831</v>
      </c>
      <c r="R253" s="3">
        <v>489149</v>
      </c>
      <c r="T253" s="3">
        <v>498932</v>
      </c>
      <c r="U253" s="3">
        <f t="shared" si="3"/>
        <v>9783</v>
      </c>
    </row>
    <row r="254" spans="2:21" x14ac:dyDescent="0.25">
      <c r="B254">
        <v>788</v>
      </c>
      <c r="C254" t="s">
        <v>519</v>
      </c>
      <c r="D254" t="s">
        <v>520</v>
      </c>
      <c r="E254" s="2">
        <v>93246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12250</v>
      </c>
      <c r="P254" s="2">
        <v>3108</v>
      </c>
      <c r="Q254" s="2">
        <v>6515</v>
      </c>
      <c r="R254" s="3">
        <v>115119</v>
      </c>
      <c r="T254" s="3">
        <v>117421</v>
      </c>
      <c r="U254" s="3">
        <f t="shared" si="3"/>
        <v>2302</v>
      </c>
    </row>
    <row r="255" spans="2:21" x14ac:dyDescent="0.25">
      <c r="B255">
        <v>260</v>
      </c>
      <c r="C255" t="s">
        <v>521</v>
      </c>
      <c r="D255" t="s">
        <v>522</v>
      </c>
      <c r="E255" s="2">
        <v>152460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27000</v>
      </c>
      <c r="P255" s="2">
        <v>0</v>
      </c>
      <c r="Q255" s="2">
        <v>32900</v>
      </c>
      <c r="R255" s="3">
        <v>212360</v>
      </c>
      <c r="T255" s="3">
        <v>216607</v>
      </c>
      <c r="U255" s="3">
        <f t="shared" si="3"/>
        <v>4247</v>
      </c>
    </row>
    <row r="256" spans="2:21" x14ac:dyDescent="0.25">
      <c r="B256">
        <v>762</v>
      </c>
      <c r="C256" t="s">
        <v>523</v>
      </c>
      <c r="D256" t="s">
        <v>524</v>
      </c>
      <c r="E256" s="2">
        <v>82943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557</v>
      </c>
      <c r="O256" s="2">
        <v>19778</v>
      </c>
      <c r="P256" s="2">
        <v>2765</v>
      </c>
      <c r="Q256" s="2">
        <v>50583</v>
      </c>
      <c r="R256" s="3">
        <v>156626</v>
      </c>
      <c r="T256" s="3">
        <v>159759</v>
      </c>
      <c r="U256" s="3">
        <f t="shared" si="3"/>
        <v>3133</v>
      </c>
    </row>
    <row r="257" spans="2:21" x14ac:dyDescent="0.25">
      <c r="B257">
        <v>578</v>
      </c>
      <c r="C257" t="s">
        <v>525</v>
      </c>
      <c r="D257" t="s">
        <v>526</v>
      </c>
      <c r="E257" s="2">
        <v>12798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680</v>
      </c>
      <c r="O257" s="2">
        <v>5000</v>
      </c>
      <c r="P257" s="2">
        <v>0</v>
      </c>
      <c r="Q257" s="2">
        <v>1000</v>
      </c>
      <c r="R257" s="3">
        <v>19478</v>
      </c>
      <c r="T257" s="3">
        <v>19868</v>
      </c>
      <c r="U257" s="3">
        <f t="shared" si="3"/>
        <v>390</v>
      </c>
    </row>
    <row r="258" spans="2:21" x14ac:dyDescent="0.25">
      <c r="B258">
        <v>865</v>
      </c>
      <c r="C258" t="s">
        <v>527</v>
      </c>
      <c r="D258" t="s">
        <v>528</v>
      </c>
      <c r="E258" s="2">
        <v>170023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6500</v>
      </c>
      <c r="P258" s="2">
        <v>0</v>
      </c>
      <c r="Q258" s="2">
        <v>69122</v>
      </c>
      <c r="R258" s="3">
        <v>245645</v>
      </c>
      <c r="T258" s="3">
        <v>250558</v>
      </c>
      <c r="U258" s="3">
        <f t="shared" si="3"/>
        <v>4913</v>
      </c>
    </row>
    <row r="259" spans="2:21" x14ac:dyDescent="0.25">
      <c r="B259">
        <v>183</v>
      </c>
      <c r="C259" t="s">
        <v>529</v>
      </c>
      <c r="D259" t="s">
        <v>530</v>
      </c>
      <c r="E259" s="2">
        <v>215425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38000</v>
      </c>
      <c r="P259" s="2">
        <v>7181</v>
      </c>
      <c r="Q259" s="2">
        <v>54743</v>
      </c>
      <c r="R259" s="3">
        <v>315349</v>
      </c>
      <c r="T259" s="3">
        <v>321656</v>
      </c>
      <c r="U259" s="3">
        <f t="shared" si="3"/>
        <v>6307</v>
      </c>
    </row>
    <row r="260" spans="2:21" x14ac:dyDescent="0.25">
      <c r="B260">
        <v>828</v>
      </c>
      <c r="C260" t="s">
        <v>531</v>
      </c>
      <c r="D260" t="s">
        <v>532</v>
      </c>
      <c r="E260" s="2">
        <v>38929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5000</v>
      </c>
      <c r="P260" s="2">
        <v>0</v>
      </c>
      <c r="Q260" s="2">
        <v>1400</v>
      </c>
      <c r="R260" s="3">
        <v>45329</v>
      </c>
      <c r="T260" s="3">
        <v>46236</v>
      </c>
      <c r="U260" s="3">
        <f t="shared" ref="U260:U323" si="4">T260-R260</f>
        <v>907</v>
      </c>
    </row>
    <row r="261" spans="2:21" x14ac:dyDescent="0.25">
      <c r="B261">
        <v>866</v>
      </c>
      <c r="C261" t="s">
        <v>533</v>
      </c>
      <c r="D261" t="s">
        <v>534</v>
      </c>
      <c r="E261" s="2">
        <v>84385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42500</v>
      </c>
      <c r="P261" s="2">
        <v>2813</v>
      </c>
      <c r="Q261" s="2">
        <v>24865</v>
      </c>
      <c r="R261" s="3">
        <v>154563</v>
      </c>
      <c r="T261" s="3">
        <v>157654</v>
      </c>
      <c r="U261" s="3">
        <f t="shared" si="4"/>
        <v>3091</v>
      </c>
    </row>
    <row r="262" spans="2:21" x14ac:dyDescent="0.25">
      <c r="B262">
        <v>391</v>
      </c>
      <c r="C262" t="s">
        <v>535</v>
      </c>
      <c r="D262" t="s">
        <v>536</v>
      </c>
      <c r="E262" s="2">
        <v>506325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80233</v>
      </c>
      <c r="P262" s="2">
        <v>16877</v>
      </c>
      <c r="Q262" s="2">
        <v>317490</v>
      </c>
      <c r="R262" s="3">
        <v>920925</v>
      </c>
      <c r="T262" s="3">
        <v>939344</v>
      </c>
      <c r="U262" s="3">
        <f t="shared" si="4"/>
        <v>18419</v>
      </c>
    </row>
    <row r="263" spans="2:21" x14ac:dyDescent="0.25">
      <c r="B263">
        <v>776</v>
      </c>
      <c r="C263" t="s">
        <v>537</v>
      </c>
      <c r="D263" t="s">
        <v>538</v>
      </c>
      <c r="E263" s="2">
        <v>2480000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35000</v>
      </c>
      <c r="P263" s="2">
        <v>0</v>
      </c>
      <c r="Q263" s="2">
        <v>0</v>
      </c>
      <c r="R263" s="3">
        <v>2515000</v>
      </c>
      <c r="T263" s="3">
        <v>2565300</v>
      </c>
      <c r="U263" s="3">
        <f t="shared" si="4"/>
        <v>50300</v>
      </c>
    </row>
    <row r="264" spans="2:21" x14ac:dyDescent="0.25">
      <c r="B264">
        <v>312</v>
      </c>
      <c r="C264" t="s">
        <v>539</v>
      </c>
      <c r="D264" t="s">
        <v>540</v>
      </c>
      <c r="E264" s="2">
        <v>134388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2225</v>
      </c>
      <c r="O264" s="2">
        <v>28000</v>
      </c>
      <c r="P264" s="2">
        <v>0</v>
      </c>
      <c r="Q264" s="2">
        <v>0</v>
      </c>
      <c r="R264" s="3">
        <v>164613</v>
      </c>
      <c r="T264" s="3">
        <v>167905</v>
      </c>
      <c r="U264" s="3">
        <f t="shared" si="4"/>
        <v>3292</v>
      </c>
    </row>
    <row r="265" spans="2:21" x14ac:dyDescent="0.25">
      <c r="B265">
        <v>789</v>
      </c>
      <c r="C265" t="s">
        <v>541</v>
      </c>
      <c r="D265" t="s">
        <v>542</v>
      </c>
      <c r="E265" s="2">
        <v>75784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19000</v>
      </c>
      <c r="P265" s="2">
        <v>2526</v>
      </c>
      <c r="Q265" s="2">
        <v>15334</v>
      </c>
      <c r="R265" s="3">
        <v>112644</v>
      </c>
      <c r="T265" s="3">
        <v>114897</v>
      </c>
      <c r="U265" s="3">
        <f t="shared" si="4"/>
        <v>2253</v>
      </c>
    </row>
    <row r="266" spans="2:21" x14ac:dyDescent="0.25">
      <c r="B266">
        <v>48</v>
      </c>
      <c r="C266" t="s">
        <v>543</v>
      </c>
      <c r="D266" t="s">
        <v>544</v>
      </c>
      <c r="E266" s="2">
        <v>349160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3">
        <v>349160</v>
      </c>
      <c r="T266" s="3">
        <v>356143</v>
      </c>
      <c r="U266" s="3">
        <f t="shared" si="4"/>
        <v>6983</v>
      </c>
    </row>
    <row r="267" spans="2:21" x14ac:dyDescent="0.25">
      <c r="B267">
        <v>184</v>
      </c>
      <c r="C267" t="s">
        <v>545</v>
      </c>
      <c r="D267" t="s">
        <v>546</v>
      </c>
      <c r="E267" s="2">
        <v>368092</v>
      </c>
      <c r="F267" s="2">
        <v>0</v>
      </c>
      <c r="G267" s="2">
        <v>0</v>
      </c>
      <c r="H267" s="2">
        <v>0</v>
      </c>
      <c r="I267" s="2">
        <v>6135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67877</v>
      </c>
      <c r="P267" s="2">
        <v>12270</v>
      </c>
      <c r="Q267" s="2">
        <v>166892</v>
      </c>
      <c r="R267" s="3">
        <v>621266</v>
      </c>
      <c r="T267" s="3">
        <v>633691</v>
      </c>
      <c r="U267" s="3">
        <f t="shared" si="4"/>
        <v>12425</v>
      </c>
    </row>
    <row r="268" spans="2:21" x14ac:dyDescent="0.25">
      <c r="B268">
        <v>718</v>
      </c>
      <c r="C268" t="s">
        <v>547</v>
      </c>
      <c r="D268" t="s">
        <v>548</v>
      </c>
      <c r="E268" s="2">
        <v>167386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400</v>
      </c>
      <c r="O268" s="2">
        <v>15500</v>
      </c>
      <c r="P268" s="2">
        <v>5580</v>
      </c>
      <c r="Q268" s="2">
        <v>20000</v>
      </c>
      <c r="R268" s="3">
        <v>208866</v>
      </c>
      <c r="T268" s="3">
        <v>213043</v>
      </c>
      <c r="U268" s="3">
        <f t="shared" si="4"/>
        <v>4177</v>
      </c>
    </row>
    <row r="269" spans="2:21" x14ac:dyDescent="0.25">
      <c r="B269">
        <v>185</v>
      </c>
      <c r="C269" t="s">
        <v>549</v>
      </c>
      <c r="D269" t="s">
        <v>550</v>
      </c>
      <c r="E269" s="2">
        <v>5000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3">
        <v>5000</v>
      </c>
      <c r="T269" s="3">
        <v>5100</v>
      </c>
      <c r="U269" s="3">
        <f t="shared" si="4"/>
        <v>100</v>
      </c>
    </row>
    <row r="270" spans="2:21" x14ac:dyDescent="0.25">
      <c r="B270">
        <v>645</v>
      </c>
      <c r="C270" t="s">
        <v>551</v>
      </c>
      <c r="D270" t="s">
        <v>552</v>
      </c>
      <c r="E270" s="2">
        <v>40953</v>
      </c>
      <c r="F270" s="2">
        <v>0</v>
      </c>
      <c r="G270" s="2">
        <v>0</v>
      </c>
      <c r="H270" s="2">
        <v>0</v>
      </c>
      <c r="I270" s="2">
        <v>683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11000</v>
      </c>
      <c r="P270" s="2">
        <v>1365</v>
      </c>
      <c r="Q270" s="2">
        <v>16080</v>
      </c>
      <c r="R270" s="3">
        <v>70081</v>
      </c>
      <c r="T270" s="3">
        <v>71483</v>
      </c>
      <c r="U270" s="3">
        <f t="shared" si="4"/>
        <v>1402</v>
      </c>
    </row>
    <row r="271" spans="2:21" x14ac:dyDescent="0.25">
      <c r="B271">
        <v>755</v>
      </c>
      <c r="C271" t="s">
        <v>553</v>
      </c>
      <c r="D271" t="s">
        <v>554</v>
      </c>
      <c r="E271" s="2">
        <v>4246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974</v>
      </c>
      <c r="P271" s="2">
        <v>0</v>
      </c>
      <c r="Q271" s="2">
        <v>0</v>
      </c>
      <c r="R271" s="3">
        <v>5220</v>
      </c>
      <c r="T271" s="3">
        <v>5324</v>
      </c>
      <c r="U271" s="3">
        <f t="shared" si="4"/>
        <v>104</v>
      </c>
    </row>
    <row r="272" spans="2:21" x14ac:dyDescent="0.25">
      <c r="B272">
        <v>372</v>
      </c>
      <c r="C272" t="s">
        <v>555</v>
      </c>
      <c r="D272" t="s">
        <v>556</v>
      </c>
      <c r="E272" s="2">
        <v>141011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16275</v>
      </c>
      <c r="P272" s="2">
        <v>4700</v>
      </c>
      <c r="Q272" s="2">
        <v>12699</v>
      </c>
      <c r="R272" s="3">
        <v>174685</v>
      </c>
      <c r="T272" s="3">
        <v>178179</v>
      </c>
      <c r="U272" s="3">
        <f t="shared" si="4"/>
        <v>3494</v>
      </c>
    </row>
    <row r="273" spans="2:21" x14ac:dyDescent="0.25">
      <c r="B273">
        <v>422</v>
      </c>
      <c r="C273" t="s">
        <v>557</v>
      </c>
      <c r="D273" t="s">
        <v>558</v>
      </c>
      <c r="E273" s="2">
        <v>91882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2594</v>
      </c>
      <c r="O273" s="2">
        <v>45000</v>
      </c>
      <c r="P273" s="2">
        <v>3063</v>
      </c>
      <c r="Q273" s="2">
        <v>13800</v>
      </c>
      <c r="R273" s="3">
        <v>156339</v>
      </c>
      <c r="T273" s="3">
        <v>159466</v>
      </c>
      <c r="U273" s="3">
        <f t="shared" si="4"/>
        <v>3127</v>
      </c>
    </row>
    <row r="274" spans="2:21" x14ac:dyDescent="0.25">
      <c r="B274">
        <v>543</v>
      </c>
      <c r="C274" t="s">
        <v>559</v>
      </c>
      <c r="D274" t="s">
        <v>560</v>
      </c>
      <c r="E274" s="2">
        <v>637003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14121</v>
      </c>
      <c r="P274" s="2">
        <v>0</v>
      </c>
      <c r="Q274" s="2">
        <v>11752</v>
      </c>
      <c r="R274" s="3">
        <v>662876</v>
      </c>
      <c r="T274" s="3">
        <v>676134</v>
      </c>
      <c r="U274" s="3">
        <f t="shared" si="4"/>
        <v>13258</v>
      </c>
    </row>
    <row r="275" spans="2:21" x14ac:dyDescent="0.25">
      <c r="B275">
        <v>616</v>
      </c>
      <c r="C275" t="s">
        <v>561</v>
      </c>
      <c r="D275" t="s">
        <v>562</v>
      </c>
      <c r="E275" s="2">
        <v>81517</v>
      </c>
      <c r="F275" s="2">
        <v>0</v>
      </c>
      <c r="G275" s="2">
        <v>0</v>
      </c>
      <c r="H275" s="2">
        <v>0</v>
      </c>
      <c r="I275" s="2">
        <v>1350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18000</v>
      </c>
      <c r="P275" s="2">
        <v>2717</v>
      </c>
      <c r="Q275" s="2">
        <v>9160</v>
      </c>
      <c r="R275" s="3">
        <v>112744</v>
      </c>
      <c r="T275" s="3">
        <v>114999</v>
      </c>
      <c r="U275" s="3">
        <f t="shared" si="4"/>
        <v>2255</v>
      </c>
    </row>
    <row r="276" spans="2:21" x14ac:dyDescent="0.25">
      <c r="B276">
        <v>686</v>
      </c>
      <c r="C276" t="s">
        <v>563</v>
      </c>
      <c r="D276" t="s">
        <v>564</v>
      </c>
      <c r="E276" s="2">
        <v>1069267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65743</v>
      </c>
      <c r="P276" s="2">
        <v>35642</v>
      </c>
      <c r="Q276" s="2">
        <v>647789</v>
      </c>
      <c r="R276" s="3">
        <v>1818441</v>
      </c>
      <c r="T276" s="3">
        <v>1854810</v>
      </c>
      <c r="U276" s="3">
        <f t="shared" si="4"/>
        <v>36369</v>
      </c>
    </row>
    <row r="277" spans="2:21" x14ac:dyDescent="0.25">
      <c r="B277">
        <v>291</v>
      </c>
      <c r="C277" t="s">
        <v>565</v>
      </c>
      <c r="D277" t="s">
        <v>566</v>
      </c>
      <c r="E277" s="2">
        <v>438481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3">
        <v>438481</v>
      </c>
      <c r="T277" s="3">
        <v>447251</v>
      </c>
      <c r="U277" s="3">
        <f t="shared" si="4"/>
        <v>8770</v>
      </c>
    </row>
    <row r="278" spans="2:21" x14ac:dyDescent="0.25">
      <c r="B278">
        <v>677</v>
      </c>
      <c r="C278" t="s">
        <v>567</v>
      </c>
      <c r="D278" t="s">
        <v>568</v>
      </c>
      <c r="E278" s="2">
        <v>121443</v>
      </c>
      <c r="F278" s="2">
        <v>0</v>
      </c>
      <c r="G278" s="2">
        <v>0</v>
      </c>
      <c r="H278" s="2">
        <v>0</v>
      </c>
      <c r="I278" s="2">
        <v>2024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28000</v>
      </c>
      <c r="P278" s="2">
        <v>4048</v>
      </c>
      <c r="Q278" s="2">
        <v>49092</v>
      </c>
      <c r="R278" s="3">
        <v>204607</v>
      </c>
      <c r="T278" s="3">
        <v>208699</v>
      </c>
      <c r="U278" s="3">
        <f t="shared" si="4"/>
        <v>4092</v>
      </c>
    </row>
    <row r="279" spans="2:21" x14ac:dyDescent="0.25">
      <c r="B279">
        <v>305</v>
      </c>
      <c r="C279" t="s">
        <v>569</v>
      </c>
      <c r="D279" t="s">
        <v>570</v>
      </c>
      <c r="E279" s="2">
        <v>1242553</v>
      </c>
      <c r="F279" s="2">
        <v>0</v>
      </c>
      <c r="G279" s="2">
        <v>7500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120000</v>
      </c>
      <c r="P279" s="2">
        <v>41418</v>
      </c>
      <c r="Q279" s="2">
        <v>747000</v>
      </c>
      <c r="R279" s="3">
        <v>2158471</v>
      </c>
      <c r="T279" s="3">
        <v>2201640</v>
      </c>
      <c r="U279" s="3">
        <f t="shared" si="4"/>
        <v>43169</v>
      </c>
    </row>
    <row r="280" spans="2:21" x14ac:dyDescent="0.25">
      <c r="B280">
        <v>49</v>
      </c>
      <c r="C280" t="s">
        <v>571</v>
      </c>
      <c r="D280" t="s">
        <v>572</v>
      </c>
      <c r="E280" s="2">
        <v>793034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197193</v>
      </c>
      <c r="R280" s="3">
        <v>990227</v>
      </c>
      <c r="T280" s="3">
        <v>1010032</v>
      </c>
      <c r="U280" s="3">
        <f t="shared" si="4"/>
        <v>19805</v>
      </c>
    </row>
    <row r="281" spans="2:21" x14ac:dyDescent="0.25">
      <c r="B281">
        <v>173</v>
      </c>
      <c r="C281" t="s">
        <v>573</v>
      </c>
      <c r="D281" t="s">
        <v>574</v>
      </c>
      <c r="E281" s="2">
        <v>138525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17000</v>
      </c>
      <c r="P281" s="2">
        <v>0</v>
      </c>
      <c r="Q281" s="2">
        <v>32500</v>
      </c>
      <c r="R281" s="3">
        <v>188025</v>
      </c>
      <c r="T281" s="3">
        <v>191786</v>
      </c>
      <c r="U281" s="3">
        <f t="shared" si="4"/>
        <v>3761</v>
      </c>
    </row>
    <row r="282" spans="2:21" x14ac:dyDescent="0.25">
      <c r="B282">
        <v>29</v>
      </c>
      <c r="C282" t="s">
        <v>575</v>
      </c>
      <c r="D282" t="s">
        <v>576</v>
      </c>
      <c r="E282" s="2">
        <v>120222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23000</v>
      </c>
      <c r="P282" s="2">
        <v>4007</v>
      </c>
      <c r="Q282" s="2">
        <v>100000</v>
      </c>
      <c r="R282" s="3">
        <v>247229</v>
      </c>
      <c r="T282" s="3">
        <v>252174</v>
      </c>
      <c r="U282" s="3">
        <f t="shared" si="4"/>
        <v>4945</v>
      </c>
    </row>
    <row r="283" spans="2:21" x14ac:dyDescent="0.25">
      <c r="B283">
        <v>18</v>
      </c>
      <c r="C283" t="s">
        <v>577</v>
      </c>
      <c r="D283" t="s">
        <v>578</v>
      </c>
      <c r="E283" s="2">
        <v>13363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128</v>
      </c>
      <c r="O283" s="2">
        <v>5050</v>
      </c>
      <c r="P283" s="2">
        <v>0</v>
      </c>
      <c r="Q283" s="2">
        <v>1100</v>
      </c>
      <c r="R283" s="3">
        <v>19641</v>
      </c>
      <c r="T283" s="3">
        <v>20034</v>
      </c>
      <c r="U283" s="3">
        <f t="shared" si="4"/>
        <v>393</v>
      </c>
    </row>
    <row r="284" spans="2:21" x14ac:dyDescent="0.25">
      <c r="B284">
        <v>74</v>
      </c>
      <c r="C284" t="s">
        <v>579</v>
      </c>
      <c r="D284" t="s">
        <v>580</v>
      </c>
      <c r="E284" s="2">
        <v>244904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8163</v>
      </c>
      <c r="Q284" s="2">
        <v>72789</v>
      </c>
      <c r="R284" s="3">
        <v>325856</v>
      </c>
      <c r="T284" s="3">
        <v>332373</v>
      </c>
      <c r="U284" s="3">
        <f t="shared" si="4"/>
        <v>6517</v>
      </c>
    </row>
    <row r="285" spans="2:21" x14ac:dyDescent="0.25">
      <c r="B285">
        <v>544</v>
      </c>
      <c r="C285" t="s">
        <v>581</v>
      </c>
      <c r="D285" t="s">
        <v>582</v>
      </c>
      <c r="E285" s="2">
        <v>776794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3">
        <v>776794</v>
      </c>
      <c r="T285" s="3">
        <v>792330</v>
      </c>
      <c r="U285" s="3">
        <f t="shared" si="4"/>
        <v>15536</v>
      </c>
    </row>
    <row r="286" spans="2:21" x14ac:dyDescent="0.25">
      <c r="B286">
        <v>476</v>
      </c>
      <c r="C286" t="s">
        <v>583</v>
      </c>
      <c r="D286" t="s">
        <v>584</v>
      </c>
      <c r="E286" s="2">
        <v>2762492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270000</v>
      </c>
      <c r="P286" s="2">
        <v>0</v>
      </c>
      <c r="Q286" s="2">
        <v>1046042</v>
      </c>
      <c r="R286" s="3">
        <v>4078534</v>
      </c>
      <c r="T286" s="3">
        <v>4160105</v>
      </c>
      <c r="U286" s="3">
        <f t="shared" si="4"/>
        <v>81571</v>
      </c>
    </row>
    <row r="287" spans="2:21" x14ac:dyDescent="0.25">
      <c r="B287">
        <v>292</v>
      </c>
      <c r="C287" t="s">
        <v>585</v>
      </c>
      <c r="D287" t="s">
        <v>586</v>
      </c>
      <c r="E287" s="2">
        <v>352987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3">
        <v>352987</v>
      </c>
      <c r="T287" s="3">
        <v>360047</v>
      </c>
      <c r="U287" s="3">
        <f t="shared" si="4"/>
        <v>7060</v>
      </c>
    </row>
    <row r="288" spans="2:21" x14ac:dyDescent="0.25">
      <c r="B288">
        <v>186</v>
      </c>
      <c r="C288" t="s">
        <v>587</v>
      </c>
      <c r="D288" t="s">
        <v>588</v>
      </c>
      <c r="E288" s="2">
        <v>38643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13870</v>
      </c>
      <c r="P288" s="2">
        <v>0</v>
      </c>
      <c r="Q288" s="2">
        <v>8290</v>
      </c>
      <c r="R288" s="3">
        <v>60803</v>
      </c>
      <c r="T288" s="3">
        <v>62019</v>
      </c>
      <c r="U288" s="3">
        <f t="shared" si="4"/>
        <v>1216</v>
      </c>
    </row>
    <row r="289" spans="2:21" x14ac:dyDescent="0.25">
      <c r="B289">
        <v>857</v>
      </c>
      <c r="C289" t="s">
        <v>589</v>
      </c>
      <c r="D289" t="s">
        <v>590</v>
      </c>
      <c r="E289" s="2">
        <v>82450</v>
      </c>
      <c r="F289" s="2">
        <v>0</v>
      </c>
      <c r="G289" s="2">
        <v>0</v>
      </c>
      <c r="H289" s="2">
        <v>0</v>
      </c>
      <c r="I289" s="2">
        <v>1374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20100</v>
      </c>
      <c r="P289" s="2">
        <v>2748</v>
      </c>
      <c r="Q289" s="2">
        <v>25000</v>
      </c>
      <c r="R289" s="3">
        <v>131672</v>
      </c>
      <c r="T289" s="3">
        <v>134305</v>
      </c>
      <c r="U289" s="3">
        <f t="shared" si="4"/>
        <v>2633</v>
      </c>
    </row>
    <row r="290" spans="2:21" x14ac:dyDescent="0.25">
      <c r="B290">
        <v>103</v>
      </c>
      <c r="C290" t="s">
        <v>591</v>
      </c>
      <c r="D290" t="s">
        <v>592</v>
      </c>
      <c r="E290" s="2">
        <v>149639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3">
        <v>149639</v>
      </c>
      <c r="T290" s="3">
        <v>152632</v>
      </c>
      <c r="U290" s="3">
        <f t="shared" si="4"/>
        <v>2993</v>
      </c>
    </row>
    <row r="291" spans="2:21" x14ac:dyDescent="0.25">
      <c r="B291">
        <v>338</v>
      </c>
      <c r="C291" t="s">
        <v>593</v>
      </c>
      <c r="D291" t="s">
        <v>594</v>
      </c>
      <c r="E291" s="2">
        <v>73101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25000</v>
      </c>
      <c r="P291" s="2">
        <v>2437</v>
      </c>
      <c r="Q291" s="2">
        <v>6000</v>
      </c>
      <c r="R291" s="3">
        <v>106538</v>
      </c>
      <c r="T291" s="3">
        <v>108669</v>
      </c>
      <c r="U291" s="3">
        <f t="shared" si="4"/>
        <v>2131</v>
      </c>
    </row>
    <row r="292" spans="2:21" x14ac:dyDescent="0.25">
      <c r="B292">
        <v>313</v>
      </c>
      <c r="C292" t="s">
        <v>595</v>
      </c>
      <c r="D292" t="s">
        <v>596</v>
      </c>
      <c r="E292" s="2">
        <v>210983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4282</v>
      </c>
      <c r="O292" s="2">
        <v>17135</v>
      </c>
      <c r="P292" s="2">
        <v>0</v>
      </c>
      <c r="Q292" s="2">
        <v>139760</v>
      </c>
      <c r="R292" s="3">
        <v>372160</v>
      </c>
      <c r="T292" s="3">
        <v>379603</v>
      </c>
      <c r="U292" s="3">
        <f t="shared" si="4"/>
        <v>7443</v>
      </c>
    </row>
    <row r="293" spans="2:21" x14ac:dyDescent="0.25">
      <c r="B293">
        <v>520</v>
      </c>
      <c r="C293" t="s">
        <v>597</v>
      </c>
      <c r="D293" t="s">
        <v>598</v>
      </c>
      <c r="E293" s="2">
        <v>31584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210</v>
      </c>
      <c r="O293" s="2">
        <v>15440</v>
      </c>
      <c r="P293" s="2">
        <v>1053</v>
      </c>
      <c r="Q293" s="2">
        <v>10337</v>
      </c>
      <c r="R293" s="3">
        <v>58624</v>
      </c>
      <c r="T293" s="3">
        <v>59796</v>
      </c>
      <c r="U293" s="3">
        <f t="shared" si="4"/>
        <v>1172</v>
      </c>
    </row>
    <row r="294" spans="2:21" x14ac:dyDescent="0.25">
      <c r="B294">
        <v>605</v>
      </c>
      <c r="C294" t="s">
        <v>599</v>
      </c>
      <c r="D294" t="s">
        <v>600</v>
      </c>
      <c r="E294" s="2">
        <v>9336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355</v>
      </c>
      <c r="O294" s="2">
        <v>5600</v>
      </c>
      <c r="P294" s="2">
        <v>0</v>
      </c>
      <c r="Q294" s="2">
        <v>1200</v>
      </c>
      <c r="R294" s="3">
        <v>16491</v>
      </c>
      <c r="T294" s="3">
        <v>16821</v>
      </c>
      <c r="U294" s="3">
        <f t="shared" si="4"/>
        <v>330</v>
      </c>
    </row>
    <row r="295" spans="2:21" x14ac:dyDescent="0.25">
      <c r="B295">
        <v>941</v>
      </c>
      <c r="C295" t="s">
        <v>601</v>
      </c>
      <c r="D295" t="s">
        <v>602</v>
      </c>
      <c r="E295" s="2">
        <v>59787</v>
      </c>
      <c r="F295" s="2">
        <v>0</v>
      </c>
      <c r="G295" s="2">
        <v>0</v>
      </c>
      <c r="H295" s="2">
        <v>0</v>
      </c>
      <c r="I295" s="2">
        <v>996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19250</v>
      </c>
      <c r="P295" s="2">
        <v>1993</v>
      </c>
      <c r="Q295" s="2">
        <v>8000</v>
      </c>
      <c r="R295" s="3">
        <v>90026</v>
      </c>
      <c r="T295" s="3">
        <v>91827</v>
      </c>
      <c r="U295" s="3">
        <f t="shared" si="4"/>
        <v>1801</v>
      </c>
    </row>
    <row r="296" spans="2:21" x14ac:dyDescent="0.25">
      <c r="B296">
        <v>244</v>
      </c>
      <c r="C296" t="s">
        <v>603</v>
      </c>
      <c r="D296" t="s">
        <v>604</v>
      </c>
      <c r="E296" s="2">
        <v>12139</v>
      </c>
      <c r="F296" s="2">
        <v>0</v>
      </c>
      <c r="G296" s="2">
        <v>0</v>
      </c>
      <c r="H296" s="2">
        <v>0</v>
      </c>
      <c r="I296" s="2">
        <v>202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3">
        <v>12341</v>
      </c>
      <c r="T296" s="3">
        <v>12588</v>
      </c>
      <c r="U296" s="3">
        <f t="shared" si="4"/>
        <v>247</v>
      </c>
    </row>
    <row r="297" spans="2:21" x14ac:dyDescent="0.25">
      <c r="B297">
        <v>325</v>
      </c>
      <c r="C297" t="s">
        <v>605</v>
      </c>
      <c r="D297" t="s">
        <v>606</v>
      </c>
      <c r="E297" s="2">
        <v>105563</v>
      </c>
      <c r="F297" s="2">
        <v>0</v>
      </c>
      <c r="G297" s="2">
        <v>0</v>
      </c>
      <c r="H297" s="2">
        <v>1050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3">
        <v>106613</v>
      </c>
      <c r="T297" s="3">
        <v>108745</v>
      </c>
      <c r="U297" s="3">
        <f t="shared" si="4"/>
        <v>2132</v>
      </c>
    </row>
    <row r="298" spans="2:21" x14ac:dyDescent="0.25">
      <c r="B298">
        <v>703</v>
      </c>
      <c r="C298" t="s">
        <v>607</v>
      </c>
      <c r="D298" t="s">
        <v>608</v>
      </c>
      <c r="E298" s="2">
        <v>82197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2000</v>
      </c>
      <c r="O298" s="2">
        <v>22500</v>
      </c>
      <c r="P298" s="2">
        <v>2740</v>
      </c>
      <c r="Q298" s="2">
        <v>106487</v>
      </c>
      <c r="R298" s="3">
        <v>215924</v>
      </c>
      <c r="T298" s="3">
        <v>220242</v>
      </c>
      <c r="U298" s="3">
        <f t="shared" si="4"/>
        <v>4318</v>
      </c>
    </row>
    <row r="299" spans="2:21" x14ac:dyDescent="0.25">
      <c r="B299">
        <v>3</v>
      </c>
      <c r="C299" t="s">
        <v>609</v>
      </c>
      <c r="D299" t="s">
        <v>610</v>
      </c>
      <c r="E299" s="2">
        <v>114093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21400</v>
      </c>
      <c r="P299" s="2">
        <v>0</v>
      </c>
      <c r="Q299" s="2">
        <v>20230</v>
      </c>
      <c r="R299" s="3">
        <v>155723</v>
      </c>
      <c r="T299" s="3">
        <v>158837</v>
      </c>
      <c r="U299" s="3">
        <f t="shared" si="4"/>
        <v>3114</v>
      </c>
    </row>
    <row r="300" spans="2:21" x14ac:dyDescent="0.25">
      <c r="B300">
        <v>912</v>
      </c>
      <c r="C300" t="s">
        <v>611</v>
      </c>
      <c r="D300" t="s">
        <v>612</v>
      </c>
      <c r="E300" s="2">
        <v>1062409</v>
      </c>
      <c r="F300" s="2">
        <v>0</v>
      </c>
      <c r="G300" s="2">
        <v>0</v>
      </c>
      <c r="H300" s="2">
        <v>0</v>
      </c>
      <c r="I300" s="2">
        <v>17707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231950</v>
      </c>
      <c r="P300" s="2">
        <v>35412</v>
      </c>
      <c r="Q300" s="2">
        <v>473180</v>
      </c>
      <c r="R300" s="3">
        <v>1820658</v>
      </c>
      <c r="T300" s="3">
        <v>1857071</v>
      </c>
      <c r="U300" s="3">
        <f t="shared" si="4"/>
        <v>36413</v>
      </c>
    </row>
    <row r="301" spans="2:21" x14ac:dyDescent="0.25">
      <c r="B301">
        <v>921</v>
      </c>
      <c r="C301" t="s">
        <v>613</v>
      </c>
      <c r="D301" t="s">
        <v>614</v>
      </c>
      <c r="E301" s="2">
        <v>86507</v>
      </c>
      <c r="F301" s="2">
        <v>0</v>
      </c>
      <c r="G301" s="2">
        <v>0</v>
      </c>
      <c r="H301" s="2">
        <v>0</v>
      </c>
      <c r="I301" s="2">
        <v>1442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24000</v>
      </c>
      <c r="P301" s="2">
        <v>2884</v>
      </c>
      <c r="Q301" s="2">
        <v>16500</v>
      </c>
      <c r="R301" s="3">
        <v>131333</v>
      </c>
      <c r="T301" s="3">
        <v>133960</v>
      </c>
      <c r="U301" s="3">
        <f t="shared" si="4"/>
        <v>2627</v>
      </c>
    </row>
    <row r="302" spans="2:21" x14ac:dyDescent="0.25">
      <c r="B302">
        <v>904</v>
      </c>
      <c r="C302" t="s">
        <v>615</v>
      </c>
      <c r="D302" t="s">
        <v>616</v>
      </c>
      <c r="E302" s="2">
        <v>5540213</v>
      </c>
      <c r="F302" s="2">
        <v>0</v>
      </c>
      <c r="G302" s="2">
        <v>267200</v>
      </c>
      <c r="H302" s="2">
        <v>0</v>
      </c>
      <c r="I302" s="2">
        <v>82000</v>
      </c>
      <c r="J302" s="2">
        <v>0</v>
      </c>
      <c r="K302" s="2">
        <v>0</v>
      </c>
      <c r="L302" s="2">
        <v>0</v>
      </c>
      <c r="M302" s="2">
        <v>0</v>
      </c>
      <c r="N302" s="2">
        <v>374562</v>
      </c>
      <c r="O302" s="2">
        <v>375000</v>
      </c>
      <c r="P302" s="2">
        <v>184674</v>
      </c>
      <c r="Q302" s="2">
        <v>3851850</v>
      </c>
      <c r="R302" s="3">
        <v>10675499</v>
      </c>
      <c r="T302" s="3">
        <v>10889009</v>
      </c>
      <c r="U302" s="3">
        <f t="shared" si="4"/>
        <v>213510</v>
      </c>
    </row>
    <row r="303" spans="2:21" x14ac:dyDescent="0.25">
      <c r="B303">
        <v>530</v>
      </c>
      <c r="C303" t="s">
        <v>617</v>
      </c>
      <c r="D303" t="s">
        <v>618</v>
      </c>
      <c r="E303" s="2">
        <v>2365755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14010</v>
      </c>
      <c r="O303" s="2">
        <v>78550</v>
      </c>
      <c r="P303" s="2">
        <v>78859</v>
      </c>
      <c r="Q303" s="2">
        <v>1487960</v>
      </c>
      <c r="R303" s="3">
        <v>4025134</v>
      </c>
      <c r="T303" s="3">
        <v>4105637</v>
      </c>
      <c r="U303" s="3">
        <f t="shared" si="4"/>
        <v>80503</v>
      </c>
    </row>
    <row r="304" spans="2:21" x14ac:dyDescent="0.25">
      <c r="B304">
        <v>174</v>
      </c>
      <c r="C304" t="s">
        <v>619</v>
      </c>
      <c r="D304" t="s">
        <v>620</v>
      </c>
      <c r="E304" s="2">
        <v>90686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3">
        <v>90686</v>
      </c>
      <c r="T304" s="3">
        <v>92500</v>
      </c>
      <c r="U304" s="3">
        <f t="shared" si="4"/>
        <v>1814</v>
      </c>
    </row>
    <row r="305" spans="2:21" x14ac:dyDescent="0.25">
      <c r="B305">
        <v>531</v>
      </c>
      <c r="C305" t="s">
        <v>621</v>
      </c>
      <c r="D305" t="s">
        <v>622</v>
      </c>
      <c r="E305" s="2">
        <v>22420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3">
        <v>22420</v>
      </c>
      <c r="T305" s="3">
        <v>22868</v>
      </c>
      <c r="U305" s="3">
        <f t="shared" si="4"/>
        <v>448</v>
      </c>
    </row>
    <row r="306" spans="2:21" x14ac:dyDescent="0.25">
      <c r="B306">
        <v>59</v>
      </c>
      <c r="C306" t="s">
        <v>623</v>
      </c>
      <c r="D306" t="s">
        <v>624</v>
      </c>
      <c r="E306" s="2">
        <v>9200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3">
        <v>9200</v>
      </c>
      <c r="T306" s="3">
        <v>9384</v>
      </c>
      <c r="U306" s="3">
        <f t="shared" si="4"/>
        <v>184</v>
      </c>
    </row>
    <row r="307" spans="2:21" x14ac:dyDescent="0.25">
      <c r="B307">
        <v>163</v>
      </c>
      <c r="C307" t="s">
        <v>625</v>
      </c>
      <c r="D307" t="s">
        <v>626</v>
      </c>
      <c r="E307" s="2">
        <v>214933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3">
        <v>214933</v>
      </c>
      <c r="T307" s="3">
        <v>219232</v>
      </c>
      <c r="U307" s="3">
        <f t="shared" si="4"/>
        <v>4299</v>
      </c>
    </row>
    <row r="308" spans="2:21" x14ac:dyDescent="0.25">
      <c r="B308">
        <v>65</v>
      </c>
      <c r="C308" t="s">
        <v>627</v>
      </c>
      <c r="D308" t="s">
        <v>628</v>
      </c>
      <c r="E308" s="2">
        <v>40513</v>
      </c>
      <c r="F308" s="2">
        <v>0</v>
      </c>
      <c r="G308" s="2">
        <v>0</v>
      </c>
      <c r="H308" s="2">
        <v>0</v>
      </c>
      <c r="I308" s="2">
        <v>680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1350</v>
      </c>
      <c r="P308" s="2">
        <v>0</v>
      </c>
      <c r="Q308" s="2">
        <v>0</v>
      </c>
      <c r="R308" s="3">
        <v>42543</v>
      </c>
      <c r="T308" s="3">
        <v>43394</v>
      </c>
      <c r="U308" s="3">
        <f t="shared" si="4"/>
        <v>851</v>
      </c>
    </row>
    <row r="309" spans="2:21" x14ac:dyDescent="0.25">
      <c r="B309">
        <v>557</v>
      </c>
      <c r="C309" t="s">
        <v>629</v>
      </c>
      <c r="D309" t="s">
        <v>630</v>
      </c>
      <c r="E309" s="2">
        <v>18988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3">
        <v>18988</v>
      </c>
      <c r="T309" s="3">
        <v>19368</v>
      </c>
      <c r="U309" s="3">
        <f t="shared" si="4"/>
        <v>380</v>
      </c>
    </row>
    <row r="310" spans="2:21" x14ac:dyDescent="0.25">
      <c r="B310">
        <v>586</v>
      </c>
      <c r="C310" t="s">
        <v>631</v>
      </c>
      <c r="D310" t="s">
        <v>632</v>
      </c>
      <c r="E310" s="2">
        <v>110625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4619</v>
      </c>
      <c r="P310" s="2">
        <v>0</v>
      </c>
      <c r="Q310" s="2">
        <v>6373</v>
      </c>
      <c r="R310" s="3">
        <v>121617</v>
      </c>
      <c r="T310" s="3">
        <v>124049</v>
      </c>
      <c r="U310" s="3">
        <f t="shared" si="4"/>
        <v>2432</v>
      </c>
    </row>
    <row r="311" spans="2:21" x14ac:dyDescent="0.25">
      <c r="B311">
        <v>652</v>
      </c>
      <c r="C311" t="s">
        <v>633</v>
      </c>
      <c r="D311" t="s">
        <v>634</v>
      </c>
      <c r="E311" s="2">
        <v>224749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3">
        <v>224749</v>
      </c>
      <c r="T311" s="3">
        <v>229244</v>
      </c>
      <c r="U311" s="3">
        <f t="shared" si="4"/>
        <v>4495</v>
      </c>
    </row>
    <row r="312" spans="2:21" x14ac:dyDescent="0.25">
      <c r="B312">
        <v>952</v>
      </c>
      <c r="C312" t="s">
        <v>635</v>
      </c>
      <c r="D312" t="s">
        <v>636</v>
      </c>
      <c r="E312" s="2">
        <v>6408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3">
        <v>6408</v>
      </c>
      <c r="T312" s="3">
        <v>6536</v>
      </c>
      <c r="U312" s="3">
        <f t="shared" si="4"/>
        <v>128</v>
      </c>
    </row>
    <row r="313" spans="2:21" x14ac:dyDescent="0.25">
      <c r="B313">
        <v>438</v>
      </c>
      <c r="C313" t="s">
        <v>637</v>
      </c>
      <c r="D313" t="s">
        <v>638</v>
      </c>
      <c r="E313" s="2">
        <v>68722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1264</v>
      </c>
      <c r="O313" s="2">
        <v>12761</v>
      </c>
      <c r="P313" s="2">
        <v>2291</v>
      </c>
      <c r="Q313" s="2">
        <v>0</v>
      </c>
      <c r="R313" s="3">
        <v>85038</v>
      </c>
      <c r="T313" s="3">
        <v>86739</v>
      </c>
      <c r="U313" s="3">
        <f t="shared" si="4"/>
        <v>1701</v>
      </c>
    </row>
    <row r="314" spans="2:21" x14ac:dyDescent="0.25">
      <c r="B314">
        <v>187</v>
      </c>
      <c r="C314" t="s">
        <v>639</v>
      </c>
      <c r="D314" t="s">
        <v>640</v>
      </c>
      <c r="E314" s="2">
        <v>14799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3">
        <v>14799</v>
      </c>
      <c r="T314" s="3">
        <v>15095</v>
      </c>
      <c r="U314" s="3">
        <f t="shared" si="4"/>
        <v>296</v>
      </c>
    </row>
    <row r="315" spans="2:21" x14ac:dyDescent="0.25">
      <c r="B315">
        <v>248</v>
      </c>
      <c r="C315" t="s">
        <v>641</v>
      </c>
      <c r="D315" t="s">
        <v>642</v>
      </c>
      <c r="E315" s="2">
        <v>17627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12500</v>
      </c>
      <c r="P315" s="2">
        <v>588</v>
      </c>
      <c r="Q315" s="2">
        <v>7000</v>
      </c>
      <c r="R315" s="3">
        <v>37715</v>
      </c>
      <c r="T315" s="3">
        <v>38469</v>
      </c>
      <c r="U315" s="3">
        <f t="shared" si="4"/>
        <v>754</v>
      </c>
    </row>
    <row r="316" spans="2:21" x14ac:dyDescent="0.25">
      <c r="B316">
        <v>188</v>
      </c>
      <c r="C316" t="s">
        <v>643</v>
      </c>
      <c r="D316" t="s">
        <v>644</v>
      </c>
      <c r="E316" s="2">
        <v>148529</v>
      </c>
      <c r="F316" s="2">
        <v>0</v>
      </c>
      <c r="G316" s="2">
        <v>0</v>
      </c>
      <c r="H316" s="2">
        <v>0</v>
      </c>
      <c r="I316" s="2">
        <v>2475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35000</v>
      </c>
      <c r="P316" s="2">
        <v>4951</v>
      </c>
      <c r="Q316" s="2">
        <v>37641</v>
      </c>
      <c r="R316" s="3">
        <v>228596</v>
      </c>
      <c r="T316" s="3">
        <v>233168</v>
      </c>
      <c r="U316" s="3">
        <f t="shared" si="4"/>
        <v>4572</v>
      </c>
    </row>
    <row r="317" spans="2:21" x14ac:dyDescent="0.25">
      <c r="B317">
        <v>383</v>
      </c>
      <c r="C317" t="s">
        <v>645</v>
      </c>
      <c r="D317" t="s">
        <v>646</v>
      </c>
      <c r="E317" s="2">
        <v>908805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41425</v>
      </c>
      <c r="P317" s="2">
        <v>0</v>
      </c>
      <c r="Q317" s="2">
        <v>273677</v>
      </c>
      <c r="R317" s="3">
        <v>1223907</v>
      </c>
      <c r="T317" s="3">
        <v>1248385</v>
      </c>
      <c r="U317" s="3">
        <f t="shared" si="4"/>
        <v>24478</v>
      </c>
    </row>
    <row r="318" spans="2:21" x14ac:dyDescent="0.25">
      <c r="B318">
        <v>35</v>
      </c>
      <c r="C318" t="s">
        <v>647</v>
      </c>
      <c r="D318" t="s">
        <v>648</v>
      </c>
      <c r="E318" s="2">
        <v>33504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3">
        <v>33504</v>
      </c>
      <c r="T318" s="3">
        <v>34174</v>
      </c>
      <c r="U318" s="3">
        <f t="shared" si="4"/>
        <v>670</v>
      </c>
    </row>
    <row r="319" spans="2:21" x14ac:dyDescent="0.25">
      <c r="B319">
        <v>829</v>
      </c>
      <c r="C319" t="s">
        <v>649</v>
      </c>
      <c r="D319" t="s">
        <v>650</v>
      </c>
      <c r="E319" s="2">
        <v>67785</v>
      </c>
      <c r="F319" s="2">
        <v>0</v>
      </c>
      <c r="G319" s="2">
        <v>0</v>
      </c>
      <c r="H319" s="2">
        <v>0</v>
      </c>
      <c r="I319" s="2">
        <v>1130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20000</v>
      </c>
      <c r="P319" s="2">
        <v>2260</v>
      </c>
      <c r="Q319" s="2">
        <v>4125</v>
      </c>
      <c r="R319" s="3">
        <v>95300</v>
      </c>
      <c r="T319" s="3">
        <v>97206</v>
      </c>
      <c r="U319" s="3">
        <f t="shared" si="4"/>
        <v>1906</v>
      </c>
    </row>
    <row r="320" spans="2:21" x14ac:dyDescent="0.25">
      <c r="B320">
        <v>332</v>
      </c>
      <c r="C320" t="s">
        <v>651</v>
      </c>
      <c r="D320" t="s">
        <v>652</v>
      </c>
      <c r="E320" s="2">
        <v>19324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2813</v>
      </c>
      <c r="O320" s="2">
        <v>9500</v>
      </c>
      <c r="P320" s="2">
        <v>0</v>
      </c>
      <c r="Q320" s="2">
        <v>0</v>
      </c>
      <c r="R320" s="3">
        <v>31637</v>
      </c>
      <c r="T320" s="3">
        <v>32270</v>
      </c>
      <c r="U320" s="3">
        <f t="shared" si="4"/>
        <v>633</v>
      </c>
    </row>
    <row r="321" spans="2:21" x14ac:dyDescent="0.25">
      <c r="B321">
        <v>570</v>
      </c>
      <c r="C321" t="s">
        <v>653</v>
      </c>
      <c r="D321" t="s">
        <v>654</v>
      </c>
      <c r="E321" s="2">
        <v>207103</v>
      </c>
      <c r="F321" s="2">
        <v>0</v>
      </c>
      <c r="G321" s="2">
        <v>0</v>
      </c>
      <c r="H321" s="2">
        <v>0</v>
      </c>
      <c r="I321" s="2">
        <v>3452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32266</v>
      </c>
      <c r="P321" s="2">
        <v>0</v>
      </c>
      <c r="Q321" s="2">
        <v>0</v>
      </c>
      <c r="R321" s="3">
        <v>242821</v>
      </c>
      <c r="T321" s="3">
        <v>247677</v>
      </c>
      <c r="U321" s="3">
        <f t="shared" si="4"/>
        <v>4856</v>
      </c>
    </row>
    <row r="322" spans="2:21" x14ac:dyDescent="0.25">
      <c r="B322">
        <v>502</v>
      </c>
      <c r="C322" t="s">
        <v>655</v>
      </c>
      <c r="D322" t="s">
        <v>656</v>
      </c>
      <c r="E322" s="2">
        <v>3735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3">
        <v>3735</v>
      </c>
      <c r="T322" s="3">
        <v>3810</v>
      </c>
      <c r="U322" s="3">
        <f t="shared" si="4"/>
        <v>75</v>
      </c>
    </row>
    <row r="323" spans="2:21" x14ac:dyDescent="0.25">
      <c r="B323">
        <v>815</v>
      </c>
      <c r="C323" t="s">
        <v>657</v>
      </c>
      <c r="D323" t="s">
        <v>658</v>
      </c>
      <c r="E323" s="2">
        <v>355262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36000</v>
      </c>
      <c r="P323" s="2">
        <v>11842</v>
      </c>
      <c r="Q323" s="2">
        <v>65000</v>
      </c>
      <c r="R323" s="3">
        <v>468104</v>
      </c>
      <c r="T323" s="3">
        <v>477466</v>
      </c>
      <c r="U323" s="3">
        <f t="shared" si="4"/>
        <v>9362</v>
      </c>
    </row>
    <row r="324" spans="2:21" x14ac:dyDescent="0.25">
      <c r="B324">
        <v>50</v>
      </c>
      <c r="C324" t="s">
        <v>659</v>
      </c>
      <c r="D324" t="s">
        <v>660</v>
      </c>
      <c r="E324" s="2">
        <v>188433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11000</v>
      </c>
      <c r="P324" s="2">
        <v>0</v>
      </c>
      <c r="Q324" s="2">
        <v>50119</v>
      </c>
      <c r="R324" s="3">
        <v>249552</v>
      </c>
      <c r="T324" s="3">
        <v>254543</v>
      </c>
      <c r="U324" s="3">
        <f t="shared" ref="U324:U387" si="5">T324-R324</f>
        <v>4991</v>
      </c>
    </row>
    <row r="325" spans="2:21" x14ac:dyDescent="0.25">
      <c r="B325">
        <v>175</v>
      </c>
      <c r="C325" t="s">
        <v>661</v>
      </c>
      <c r="D325" t="s">
        <v>662</v>
      </c>
      <c r="E325" s="2">
        <v>4425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2500</v>
      </c>
      <c r="P325" s="2">
        <v>0</v>
      </c>
      <c r="Q325" s="2">
        <v>0</v>
      </c>
      <c r="R325" s="3">
        <v>6925</v>
      </c>
      <c r="T325" s="3">
        <v>7064</v>
      </c>
      <c r="U325" s="3">
        <f t="shared" si="5"/>
        <v>139</v>
      </c>
    </row>
    <row r="326" spans="2:21" x14ac:dyDescent="0.25">
      <c r="B326">
        <v>606</v>
      </c>
      <c r="C326" t="s">
        <v>663</v>
      </c>
      <c r="D326" t="s">
        <v>664</v>
      </c>
      <c r="E326" s="2">
        <v>82070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6136</v>
      </c>
      <c r="P326" s="2">
        <v>0</v>
      </c>
      <c r="Q326" s="2">
        <v>0</v>
      </c>
      <c r="R326" s="3">
        <v>88206</v>
      </c>
      <c r="T326" s="3">
        <v>89970</v>
      </c>
      <c r="U326" s="3">
        <f t="shared" si="5"/>
        <v>1764</v>
      </c>
    </row>
    <row r="327" spans="2:21" x14ac:dyDescent="0.25">
      <c r="B327">
        <v>704</v>
      </c>
      <c r="C327" t="s">
        <v>665</v>
      </c>
      <c r="D327" t="s">
        <v>666</v>
      </c>
      <c r="E327" s="2">
        <v>73207</v>
      </c>
      <c r="F327" s="2">
        <v>0</v>
      </c>
      <c r="G327" s="2">
        <v>0</v>
      </c>
      <c r="H327" s="2">
        <v>0</v>
      </c>
      <c r="I327" s="2">
        <v>0</v>
      </c>
      <c r="J327" s="2">
        <v>610</v>
      </c>
      <c r="K327" s="2">
        <v>0</v>
      </c>
      <c r="L327" s="2">
        <v>0</v>
      </c>
      <c r="M327" s="2">
        <v>0</v>
      </c>
      <c r="N327" s="2">
        <v>0</v>
      </c>
      <c r="O327" s="2">
        <v>16550</v>
      </c>
      <c r="P327" s="2">
        <v>2440</v>
      </c>
      <c r="Q327" s="2">
        <v>26610</v>
      </c>
      <c r="R327" s="3">
        <v>119417</v>
      </c>
      <c r="T327" s="3">
        <v>121805</v>
      </c>
      <c r="U327" s="3">
        <f t="shared" si="5"/>
        <v>2388</v>
      </c>
    </row>
    <row r="328" spans="2:21" x14ac:dyDescent="0.25">
      <c r="B328">
        <v>830</v>
      </c>
      <c r="C328" t="s">
        <v>667</v>
      </c>
      <c r="D328" t="s">
        <v>668</v>
      </c>
      <c r="E328" s="2">
        <v>192331</v>
      </c>
      <c r="F328" s="2">
        <v>0</v>
      </c>
      <c r="G328" s="2">
        <v>0</v>
      </c>
      <c r="H328" s="2">
        <v>0</v>
      </c>
      <c r="I328" s="2">
        <v>3206</v>
      </c>
      <c r="J328" s="2">
        <v>1603</v>
      </c>
      <c r="K328" s="2">
        <v>0</v>
      </c>
      <c r="L328" s="2">
        <v>0</v>
      </c>
      <c r="M328" s="2">
        <v>0</v>
      </c>
      <c r="N328" s="2">
        <v>0</v>
      </c>
      <c r="O328" s="2">
        <v>32000</v>
      </c>
      <c r="P328" s="2">
        <v>6411</v>
      </c>
      <c r="Q328" s="2">
        <v>45523</v>
      </c>
      <c r="R328" s="3">
        <v>281074</v>
      </c>
      <c r="T328" s="3">
        <v>286695</v>
      </c>
      <c r="U328" s="3">
        <f t="shared" si="5"/>
        <v>5621</v>
      </c>
    </row>
    <row r="329" spans="2:21" x14ac:dyDescent="0.25">
      <c r="B329">
        <v>617</v>
      </c>
      <c r="C329" t="s">
        <v>669</v>
      </c>
      <c r="D329" t="s">
        <v>670</v>
      </c>
      <c r="E329" s="2">
        <v>1245811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185000</v>
      </c>
      <c r="P329" s="2">
        <v>41527</v>
      </c>
      <c r="Q329" s="2">
        <v>814625</v>
      </c>
      <c r="R329" s="3">
        <v>2286963</v>
      </c>
      <c r="T329" s="3">
        <v>2332702</v>
      </c>
      <c r="U329" s="3">
        <f t="shared" si="5"/>
        <v>45739</v>
      </c>
    </row>
    <row r="330" spans="2:21" x14ac:dyDescent="0.25">
      <c r="B330">
        <v>119</v>
      </c>
      <c r="C330" t="s">
        <v>671</v>
      </c>
      <c r="D330" t="s">
        <v>672</v>
      </c>
      <c r="E330" s="2">
        <v>265277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18000</v>
      </c>
      <c r="P330" s="2">
        <v>8843</v>
      </c>
      <c r="Q330" s="2">
        <v>69960</v>
      </c>
      <c r="R330" s="3">
        <v>362080</v>
      </c>
      <c r="T330" s="3">
        <v>369322</v>
      </c>
      <c r="U330" s="3">
        <f t="shared" si="5"/>
        <v>7242</v>
      </c>
    </row>
    <row r="331" spans="2:21" x14ac:dyDescent="0.25">
      <c r="B331">
        <v>953</v>
      </c>
      <c r="C331" t="s">
        <v>673</v>
      </c>
      <c r="D331" t="s">
        <v>674</v>
      </c>
      <c r="E331" s="2">
        <v>121552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817</v>
      </c>
      <c r="O331" s="2">
        <v>29000</v>
      </c>
      <c r="P331" s="2">
        <v>4052</v>
      </c>
      <c r="Q331" s="2">
        <v>13078</v>
      </c>
      <c r="R331" s="3">
        <v>168499</v>
      </c>
      <c r="T331" s="3">
        <v>171869</v>
      </c>
      <c r="U331" s="3">
        <f t="shared" si="5"/>
        <v>3370</v>
      </c>
    </row>
    <row r="332" spans="2:21" x14ac:dyDescent="0.25">
      <c r="B332">
        <v>384</v>
      </c>
      <c r="C332" t="s">
        <v>675</v>
      </c>
      <c r="D332" t="s">
        <v>676</v>
      </c>
      <c r="E332" s="2">
        <v>14722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7000</v>
      </c>
      <c r="P332" s="2">
        <v>491</v>
      </c>
      <c r="Q332" s="2">
        <v>800</v>
      </c>
      <c r="R332" s="3">
        <v>23013</v>
      </c>
      <c r="T332" s="3">
        <v>23473</v>
      </c>
      <c r="U332" s="3">
        <f t="shared" si="5"/>
        <v>460</v>
      </c>
    </row>
    <row r="333" spans="2:21" x14ac:dyDescent="0.25">
      <c r="B333">
        <v>208</v>
      </c>
      <c r="C333" t="s">
        <v>677</v>
      </c>
      <c r="D333" t="s">
        <v>678</v>
      </c>
      <c r="E333" s="2">
        <v>48710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3">
        <v>48710</v>
      </c>
      <c r="T333" s="3">
        <v>49684</v>
      </c>
      <c r="U333" s="3">
        <f t="shared" si="5"/>
        <v>974</v>
      </c>
    </row>
    <row r="334" spans="2:21" x14ac:dyDescent="0.25">
      <c r="B334">
        <v>905</v>
      </c>
      <c r="C334" t="s">
        <v>679</v>
      </c>
      <c r="D334" t="s">
        <v>680</v>
      </c>
      <c r="E334" s="2">
        <v>201780</v>
      </c>
      <c r="F334" s="2">
        <v>0</v>
      </c>
      <c r="G334" s="2">
        <v>0</v>
      </c>
      <c r="H334" s="2">
        <v>0</v>
      </c>
      <c r="I334" s="2">
        <v>3363</v>
      </c>
      <c r="J334" s="2">
        <v>0</v>
      </c>
      <c r="K334" s="2">
        <v>0</v>
      </c>
      <c r="L334" s="2">
        <v>0</v>
      </c>
      <c r="M334" s="2">
        <v>0</v>
      </c>
      <c r="N334" s="2">
        <v>14026</v>
      </c>
      <c r="O334" s="2">
        <v>29600</v>
      </c>
      <c r="P334" s="2">
        <v>6726</v>
      </c>
      <c r="Q334" s="2">
        <v>50450</v>
      </c>
      <c r="R334" s="3">
        <v>305945</v>
      </c>
      <c r="T334" s="3">
        <v>312064</v>
      </c>
      <c r="U334" s="3">
        <f t="shared" si="5"/>
        <v>6119</v>
      </c>
    </row>
    <row r="335" spans="2:21" x14ac:dyDescent="0.25">
      <c r="B335">
        <v>687</v>
      </c>
      <c r="C335" t="s">
        <v>681</v>
      </c>
      <c r="D335" t="s">
        <v>682</v>
      </c>
      <c r="E335" s="2">
        <v>164474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2802</v>
      </c>
      <c r="O335" s="2">
        <v>10000</v>
      </c>
      <c r="P335" s="2">
        <v>5927</v>
      </c>
      <c r="Q335" s="2">
        <v>74895</v>
      </c>
      <c r="R335" s="3">
        <v>258098</v>
      </c>
      <c r="T335" s="3">
        <v>263260</v>
      </c>
      <c r="U335" s="3">
        <f t="shared" si="5"/>
        <v>5162</v>
      </c>
    </row>
    <row r="336" spans="2:21" x14ac:dyDescent="0.25">
      <c r="B336">
        <v>293</v>
      </c>
      <c r="C336" t="s">
        <v>683</v>
      </c>
      <c r="D336" t="s">
        <v>684</v>
      </c>
      <c r="E336" s="2">
        <v>7693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3">
        <v>7693</v>
      </c>
      <c r="T336" s="3">
        <v>7847</v>
      </c>
      <c r="U336" s="3">
        <f t="shared" si="5"/>
        <v>154</v>
      </c>
    </row>
    <row r="337" spans="2:21" x14ac:dyDescent="0.25">
      <c r="B337">
        <v>942</v>
      </c>
      <c r="C337" t="s">
        <v>685</v>
      </c>
      <c r="D337" t="s">
        <v>686</v>
      </c>
      <c r="E337" s="2">
        <v>45941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13000</v>
      </c>
      <c r="P337" s="2">
        <v>0</v>
      </c>
      <c r="Q337" s="2">
        <v>0</v>
      </c>
      <c r="R337" s="3">
        <v>58941</v>
      </c>
      <c r="T337" s="3">
        <v>60120</v>
      </c>
      <c r="U337" s="3">
        <f t="shared" si="5"/>
        <v>1179</v>
      </c>
    </row>
    <row r="338" spans="2:21" x14ac:dyDescent="0.25">
      <c r="B338">
        <v>348</v>
      </c>
      <c r="C338" t="s">
        <v>687</v>
      </c>
      <c r="D338" t="s">
        <v>688</v>
      </c>
      <c r="E338" s="2">
        <v>98748</v>
      </c>
      <c r="F338" s="2">
        <v>0</v>
      </c>
      <c r="G338" s="2">
        <v>0</v>
      </c>
      <c r="H338" s="2">
        <v>0</v>
      </c>
      <c r="I338" s="2">
        <v>1646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21810</v>
      </c>
      <c r="P338" s="2">
        <v>3292</v>
      </c>
      <c r="Q338" s="2">
        <v>37265</v>
      </c>
      <c r="R338" s="3">
        <v>162761</v>
      </c>
      <c r="T338" s="3">
        <v>166016</v>
      </c>
      <c r="U338" s="3">
        <f t="shared" si="5"/>
        <v>3255</v>
      </c>
    </row>
    <row r="339" spans="2:21" x14ac:dyDescent="0.25">
      <c r="B339">
        <v>209</v>
      </c>
      <c r="C339" t="s">
        <v>689</v>
      </c>
      <c r="D339" t="s">
        <v>690</v>
      </c>
      <c r="E339" s="2">
        <v>155869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5715</v>
      </c>
      <c r="P339" s="2">
        <v>5196</v>
      </c>
      <c r="Q339" s="2">
        <v>34847</v>
      </c>
      <c r="R339" s="3">
        <v>201627</v>
      </c>
      <c r="T339" s="3">
        <v>205660</v>
      </c>
      <c r="U339" s="3">
        <f t="shared" si="5"/>
        <v>4033</v>
      </c>
    </row>
    <row r="340" spans="2:21" x14ac:dyDescent="0.25">
      <c r="B340">
        <v>249</v>
      </c>
      <c r="C340" t="s">
        <v>691</v>
      </c>
      <c r="D340" t="s">
        <v>692</v>
      </c>
      <c r="E340" s="2">
        <v>15650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460</v>
      </c>
      <c r="O340" s="2">
        <v>8500</v>
      </c>
      <c r="P340" s="2">
        <v>0</v>
      </c>
      <c r="Q340" s="2">
        <v>0</v>
      </c>
      <c r="R340" s="3">
        <v>24610</v>
      </c>
      <c r="T340" s="3">
        <v>25102</v>
      </c>
      <c r="U340" s="3">
        <f t="shared" si="5"/>
        <v>492</v>
      </c>
    </row>
    <row r="341" spans="2:21" x14ac:dyDescent="0.25">
      <c r="B341">
        <v>558</v>
      </c>
      <c r="C341" t="s">
        <v>693</v>
      </c>
      <c r="D341" t="s">
        <v>694</v>
      </c>
      <c r="E341" s="2">
        <v>78690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3">
        <v>78690</v>
      </c>
      <c r="T341" s="3">
        <v>80264</v>
      </c>
      <c r="U341" s="3">
        <f t="shared" si="5"/>
        <v>1574</v>
      </c>
    </row>
    <row r="342" spans="2:21" x14ac:dyDescent="0.25">
      <c r="B342">
        <v>234</v>
      </c>
      <c r="C342" t="s">
        <v>695</v>
      </c>
      <c r="D342" t="s">
        <v>696</v>
      </c>
      <c r="E342" s="2">
        <v>508081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60500</v>
      </c>
      <c r="P342" s="2">
        <v>16936</v>
      </c>
      <c r="Q342" s="2">
        <v>88600</v>
      </c>
      <c r="R342" s="3">
        <v>674117</v>
      </c>
      <c r="T342" s="3">
        <v>687599</v>
      </c>
      <c r="U342" s="3">
        <f t="shared" si="5"/>
        <v>13482</v>
      </c>
    </row>
    <row r="343" spans="2:21" x14ac:dyDescent="0.25">
      <c r="B343">
        <v>646</v>
      </c>
      <c r="C343" t="s">
        <v>697</v>
      </c>
      <c r="D343" t="s">
        <v>698</v>
      </c>
      <c r="E343" s="2">
        <v>7705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5000</v>
      </c>
      <c r="P343" s="2">
        <v>257</v>
      </c>
      <c r="Q343" s="2">
        <v>4700</v>
      </c>
      <c r="R343" s="3">
        <v>17662</v>
      </c>
      <c r="T343" s="3">
        <v>18015</v>
      </c>
      <c r="U343" s="3">
        <f t="shared" si="5"/>
        <v>353</v>
      </c>
    </row>
    <row r="344" spans="2:21" x14ac:dyDescent="0.25">
      <c r="B344">
        <v>801</v>
      </c>
      <c r="C344" t="s">
        <v>699</v>
      </c>
      <c r="D344" t="s">
        <v>700</v>
      </c>
      <c r="E344" s="2">
        <v>82387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29129</v>
      </c>
      <c r="P344" s="2">
        <v>0</v>
      </c>
      <c r="Q344" s="2">
        <v>0</v>
      </c>
      <c r="R344" s="3">
        <v>111516</v>
      </c>
      <c r="T344" s="3">
        <v>113746</v>
      </c>
      <c r="U344" s="3">
        <f t="shared" si="5"/>
        <v>2230</v>
      </c>
    </row>
    <row r="345" spans="2:21" x14ac:dyDescent="0.25">
      <c r="B345">
        <v>842</v>
      </c>
      <c r="C345" t="s">
        <v>701</v>
      </c>
      <c r="D345" t="s">
        <v>702</v>
      </c>
      <c r="E345" s="2">
        <v>10066</v>
      </c>
      <c r="F345" s="2">
        <v>0</v>
      </c>
      <c r="G345" s="2">
        <v>0</v>
      </c>
      <c r="H345" s="2">
        <v>0</v>
      </c>
      <c r="I345" s="2">
        <v>168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4500</v>
      </c>
      <c r="P345" s="2">
        <v>150</v>
      </c>
      <c r="Q345" s="2">
        <v>1600</v>
      </c>
      <c r="R345" s="3">
        <v>16484</v>
      </c>
      <c r="T345" s="3">
        <v>16814</v>
      </c>
      <c r="U345" s="3">
        <f t="shared" si="5"/>
        <v>330</v>
      </c>
    </row>
    <row r="346" spans="2:21" x14ac:dyDescent="0.25">
      <c r="B346">
        <v>30</v>
      </c>
      <c r="C346" t="s">
        <v>703</v>
      </c>
      <c r="D346" t="s">
        <v>704</v>
      </c>
      <c r="E346" s="2">
        <v>5359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113</v>
      </c>
      <c r="L346" s="2">
        <v>0</v>
      </c>
      <c r="M346" s="2">
        <v>0</v>
      </c>
      <c r="N346" s="2">
        <v>0</v>
      </c>
      <c r="O346" s="2">
        <v>1400</v>
      </c>
      <c r="P346" s="2">
        <v>0</v>
      </c>
      <c r="Q346" s="2">
        <v>675</v>
      </c>
      <c r="R346" s="3">
        <v>7547</v>
      </c>
      <c r="T346" s="3">
        <v>7698</v>
      </c>
      <c r="U346" s="3">
        <f t="shared" si="5"/>
        <v>151</v>
      </c>
    </row>
    <row r="347" spans="2:21" x14ac:dyDescent="0.25">
      <c r="B347">
        <v>261</v>
      </c>
      <c r="C347" t="s">
        <v>705</v>
      </c>
      <c r="D347" t="s">
        <v>706</v>
      </c>
      <c r="E347" s="2">
        <v>35270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23500</v>
      </c>
      <c r="P347" s="2">
        <v>0</v>
      </c>
      <c r="Q347" s="2">
        <v>4675</v>
      </c>
      <c r="R347" s="3">
        <v>63445</v>
      </c>
      <c r="T347" s="3">
        <v>64714</v>
      </c>
      <c r="U347" s="3">
        <f t="shared" si="5"/>
        <v>1269</v>
      </c>
    </row>
    <row r="348" spans="2:21" x14ac:dyDescent="0.25">
      <c r="B348">
        <v>99</v>
      </c>
      <c r="C348" t="s">
        <v>707</v>
      </c>
      <c r="D348" t="s">
        <v>708</v>
      </c>
      <c r="E348" s="2">
        <v>241753</v>
      </c>
      <c r="F348" s="2">
        <v>0</v>
      </c>
      <c r="G348" s="2">
        <v>0</v>
      </c>
      <c r="H348" s="2">
        <v>0</v>
      </c>
      <c r="I348" s="2">
        <v>4029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40000</v>
      </c>
      <c r="P348" s="2">
        <v>8058</v>
      </c>
      <c r="Q348" s="2">
        <v>94455</v>
      </c>
      <c r="R348" s="3">
        <v>388295</v>
      </c>
      <c r="T348" s="3">
        <v>396061</v>
      </c>
      <c r="U348" s="3">
        <f t="shared" si="5"/>
        <v>7766</v>
      </c>
    </row>
    <row r="349" spans="2:21" x14ac:dyDescent="0.25">
      <c r="B349">
        <v>4</v>
      </c>
      <c r="C349" t="s">
        <v>709</v>
      </c>
      <c r="D349" t="s">
        <v>710</v>
      </c>
      <c r="E349" s="2">
        <v>436545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40000</v>
      </c>
      <c r="P349" s="2">
        <v>14552</v>
      </c>
      <c r="Q349" s="2">
        <v>130000</v>
      </c>
      <c r="R349" s="3">
        <v>621097</v>
      </c>
      <c r="T349" s="3">
        <v>633519</v>
      </c>
      <c r="U349" s="3">
        <f t="shared" si="5"/>
        <v>12422</v>
      </c>
    </row>
    <row r="350" spans="2:21" x14ac:dyDescent="0.25">
      <c r="B350">
        <v>176</v>
      </c>
      <c r="C350" t="s">
        <v>711</v>
      </c>
      <c r="D350" t="s">
        <v>712</v>
      </c>
      <c r="E350" s="2">
        <v>18432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3">
        <v>18432</v>
      </c>
      <c r="T350" s="3">
        <v>18801</v>
      </c>
      <c r="U350" s="3">
        <f t="shared" si="5"/>
        <v>369</v>
      </c>
    </row>
    <row r="351" spans="2:21" x14ac:dyDescent="0.25">
      <c r="B351">
        <v>719</v>
      </c>
      <c r="C351" t="s">
        <v>713</v>
      </c>
      <c r="D351" t="s">
        <v>714</v>
      </c>
      <c r="E351" s="2">
        <v>5943820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200000</v>
      </c>
      <c r="P351" s="2">
        <v>198127</v>
      </c>
      <c r="Q351" s="2">
        <v>1485511</v>
      </c>
      <c r="R351" s="3">
        <v>7827458</v>
      </c>
      <c r="T351" s="3">
        <v>7984007</v>
      </c>
      <c r="U351" s="3">
        <f t="shared" si="5"/>
        <v>156549</v>
      </c>
    </row>
    <row r="352" spans="2:21" x14ac:dyDescent="0.25">
      <c r="B352">
        <v>745</v>
      </c>
      <c r="C352" t="s">
        <v>715</v>
      </c>
      <c r="D352" t="s">
        <v>716</v>
      </c>
      <c r="E352" s="2">
        <v>2195638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165000</v>
      </c>
      <c r="P352" s="2">
        <v>73188</v>
      </c>
      <c r="Q352" s="2">
        <v>1276900</v>
      </c>
      <c r="R352" s="3">
        <v>3710726</v>
      </c>
      <c r="T352" s="3">
        <v>3784941</v>
      </c>
      <c r="U352" s="3">
        <f t="shared" si="5"/>
        <v>74215</v>
      </c>
    </row>
    <row r="353" spans="2:21" x14ac:dyDescent="0.25">
      <c r="B353">
        <v>130</v>
      </c>
      <c r="C353" t="s">
        <v>717</v>
      </c>
      <c r="D353" t="s">
        <v>718</v>
      </c>
      <c r="E353" s="2">
        <v>183172</v>
      </c>
      <c r="F353" s="2">
        <v>0</v>
      </c>
      <c r="G353" s="2">
        <v>0</v>
      </c>
      <c r="H353" s="2">
        <v>0</v>
      </c>
      <c r="I353" s="2">
        <v>3053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20410</v>
      </c>
      <c r="P353" s="2">
        <v>6106</v>
      </c>
      <c r="Q353" s="2">
        <v>59510</v>
      </c>
      <c r="R353" s="3">
        <v>272251</v>
      </c>
      <c r="T353" s="3">
        <v>277696</v>
      </c>
      <c r="U353" s="3">
        <f t="shared" si="5"/>
        <v>5445</v>
      </c>
    </row>
    <row r="354" spans="2:21" x14ac:dyDescent="0.25">
      <c r="B354">
        <v>356</v>
      </c>
      <c r="C354" t="s">
        <v>719</v>
      </c>
      <c r="D354" t="s">
        <v>720</v>
      </c>
      <c r="E354" s="2">
        <v>685278</v>
      </c>
      <c r="F354" s="2">
        <v>0</v>
      </c>
      <c r="G354" s="2">
        <v>0</v>
      </c>
      <c r="H354" s="2">
        <v>0</v>
      </c>
      <c r="I354" s="2">
        <v>11421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87250</v>
      </c>
      <c r="P354" s="2">
        <v>22843</v>
      </c>
      <c r="Q354" s="2">
        <v>241644</v>
      </c>
      <c r="R354" s="3">
        <v>1048436</v>
      </c>
      <c r="T354" s="3">
        <v>1069405</v>
      </c>
      <c r="U354" s="3">
        <f t="shared" si="5"/>
        <v>20969</v>
      </c>
    </row>
    <row r="355" spans="2:21" x14ac:dyDescent="0.25">
      <c r="B355">
        <v>306</v>
      </c>
      <c r="C355" t="s">
        <v>721</v>
      </c>
      <c r="D355" t="s">
        <v>722</v>
      </c>
      <c r="E355" s="2">
        <v>49015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3">
        <v>49015</v>
      </c>
      <c r="T355" s="3">
        <v>49995</v>
      </c>
      <c r="U355" s="3">
        <f t="shared" si="5"/>
        <v>980</v>
      </c>
    </row>
    <row r="356" spans="2:21" x14ac:dyDescent="0.25">
      <c r="B356">
        <v>746</v>
      </c>
      <c r="C356" t="s">
        <v>723</v>
      </c>
      <c r="D356" t="s">
        <v>724</v>
      </c>
      <c r="E356" s="2">
        <v>15793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2600</v>
      </c>
      <c r="P356" s="2">
        <v>526</v>
      </c>
      <c r="Q356" s="2">
        <v>0</v>
      </c>
      <c r="R356" s="3">
        <v>18919</v>
      </c>
      <c r="T356" s="3">
        <v>19297</v>
      </c>
      <c r="U356" s="3">
        <f t="shared" si="5"/>
        <v>378</v>
      </c>
    </row>
    <row r="357" spans="2:21" x14ac:dyDescent="0.25">
      <c r="B357">
        <v>365</v>
      </c>
      <c r="C357" t="s">
        <v>725</v>
      </c>
      <c r="D357" t="s">
        <v>726</v>
      </c>
      <c r="E357" s="2">
        <v>323530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5392</v>
      </c>
      <c r="L357" s="2">
        <v>0</v>
      </c>
      <c r="M357" s="2">
        <v>0</v>
      </c>
      <c r="N357" s="2">
        <v>0</v>
      </c>
      <c r="O357" s="2">
        <v>46080</v>
      </c>
      <c r="P357" s="2">
        <v>10784</v>
      </c>
      <c r="Q357" s="2">
        <v>124160</v>
      </c>
      <c r="R357" s="3">
        <v>509946</v>
      </c>
      <c r="T357" s="3">
        <v>520145</v>
      </c>
      <c r="U357" s="3">
        <f t="shared" si="5"/>
        <v>10199</v>
      </c>
    </row>
    <row r="358" spans="2:21" x14ac:dyDescent="0.25">
      <c r="B358">
        <v>189</v>
      </c>
      <c r="C358" t="s">
        <v>727</v>
      </c>
      <c r="D358" t="s">
        <v>728</v>
      </c>
      <c r="E358" s="2">
        <v>658727</v>
      </c>
      <c r="F358" s="2">
        <v>0</v>
      </c>
      <c r="G358" s="2">
        <v>0</v>
      </c>
      <c r="H358" s="2">
        <v>0</v>
      </c>
      <c r="I358" s="2">
        <v>10979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41586</v>
      </c>
      <c r="P358" s="2">
        <v>21958</v>
      </c>
      <c r="Q358" s="2">
        <v>269342</v>
      </c>
      <c r="R358" s="3">
        <v>1002592</v>
      </c>
      <c r="T358" s="3">
        <v>1022644</v>
      </c>
      <c r="U358" s="3">
        <f t="shared" si="5"/>
        <v>20052</v>
      </c>
    </row>
    <row r="359" spans="2:21" x14ac:dyDescent="0.25">
      <c r="B359">
        <v>120</v>
      </c>
      <c r="C359" t="s">
        <v>729</v>
      </c>
      <c r="D359" t="s">
        <v>730</v>
      </c>
      <c r="E359" s="2">
        <v>52843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3">
        <v>52843</v>
      </c>
      <c r="T359" s="3">
        <v>53900</v>
      </c>
      <c r="U359" s="3">
        <f t="shared" si="5"/>
        <v>1057</v>
      </c>
    </row>
    <row r="360" spans="2:21" x14ac:dyDescent="0.25">
      <c r="B360">
        <v>339</v>
      </c>
      <c r="C360" t="s">
        <v>731</v>
      </c>
      <c r="D360" t="s">
        <v>732</v>
      </c>
      <c r="E360" s="2">
        <v>296858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50000</v>
      </c>
      <c r="P360" s="2">
        <v>9600</v>
      </c>
      <c r="Q360" s="2">
        <v>95801</v>
      </c>
      <c r="R360" s="3">
        <v>452259</v>
      </c>
      <c r="T360" s="3">
        <v>461304</v>
      </c>
      <c r="U360" s="3">
        <f t="shared" si="5"/>
        <v>9045</v>
      </c>
    </row>
    <row r="361" spans="2:21" x14ac:dyDescent="0.25">
      <c r="B361">
        <v>595</v>
      </c>
      <c r="C361" t="s">
        <v>733</v>
      </c>
      <c r="D361" t="s">
        <v>734</v>
      </c>
      <c r="E361" s="2">
        <v>15384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445</v>
      </c>
      <c r="R361" s="3">
        <v>15829</v>
      </c>
      <c r="T361" s="3">
        <v>16146</v>
      </c>
      <c r="U361" s="3">
        <f t="shared" si="5"/>
        <v>317</v>
      </c>
    </row>
    <row r="362" spans="2:21" x14ac:dyDescent="0.25">
      <c r="B362">
        <v>333</v>
      </c>
      <c r="C362" t="s">
        <v>735</v>
      </c>
      <c r="D362" t="s">
        <v>736</v>
      </c>
      <c r="E362" s="2">
        <v>844166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76000</v>
      </c>
      <c r="O362" s="2">
        <v>148000</v>
      </c>
      <c r="P362" s="2">
        <v>0</v>
      </c>
      <c r="Q362" s="2">
        <v>342100</v>
      </c>
      <c r="R362" s="3">
        <v>1410266</v>
      </c>
      <c r="T362" s="3">
        <v>1438471</v>
      </c>
      <c r="U362" s="3">
        <f t="shared" si="5"/>
        <v>28205</v>
      </c>
    </row>
    <row r="363" spans="2:21" x14ac:dyDescent="0.25">
      <c r="B363">
        <v>734</v>
      </c>
      <c r="C363" t="s">
        <v>737</v>
      </c>
      <c r="D363" t="s">
        <v>738</v>
      </c>
      <c r="E363" s="2">
        <v>69532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19000</v>
      </c>
      <c r="P363" s="2">
        <v>0</v>
      </c>
      <c r="Q363" s="2">
        <v>7000</v>
      </c>
      <c r="R363" s="3">
        <v>95532</v>
      </c>
      <c r="T363" s="3">
        <v>97443</v>
      </c>
      <c r="U363" s="3">
        <f t="shared" si="5"/>
        <v>1911</v>
      </c>
    </row>
    <row r="364" spans="2:21" x14ac:dyDescent="0.25">
      <c r="B364">
        <v>943</v>
      </c>
      <c r="C364" t="s">
        <v>739</v>
      </c>
      <c r="D364" t="s">
        <v>740</v>
      </c>
      <c r="E364" s="2">
        <v>55593</v>
      </c>
      <c r="F364" s="2">
        <v>0</v>
      </c>
      <c r="G364" s="2">
        <v>0</v>
      </c>
      <c r="H364" s="2">
        <v>0</v>
      </c>
      <c r="I364" s="2">
        <v>927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19694</v>
      </c>
      <c r="P364" s="2">
        <v>0</v>
      </c>
      <c r="Q364" s="2">
        <v>2500</v>
      </c>
      <c r="R364" s="3">
        <v>78714</v>
      </c>
      <c r="T364" s="3">
        <v>80288</v>
      </c>
      <c r="U364" s="3">
        <f t="shared" si="5"/>
        <v>1574</v>
      </c>
    </row>
    <row r="365" spans="2:21" x14ac:dyDescent="0.25">
      <c r="B365">
        <v>334</v>
      </c>
      <c r="C365" t="s">
        <v>741</v>
      </c>
      <c r="D365" t="s">
        <v>742</v>
      </c>
      <c r="E365" s="2">
        <v>12193</v>
      </c>
      <c r="F365" s="2">
        <v>0</v>
      </c>
      <c r="G365" s="2">
        <v>0</v>
      </c>
      <c r="H365" s="2">
        <v>761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1767</v>
      </c>
      <c r="O365" s="2">
        <v>12186</v>
      </c>
      <c r="P365" s="2">
        <v>0</v>
      </c>
      <c r="Q365" s="2">
        <v>7141</v>
      </c>
      <c r="R365" s="3">
        <v>34048</v>
      </c>
      <c r="T365" s="3">
        <v>34729</v>
      </c>
      <c r="U365" s="3">
        <f t="shared" si="5"/>
        <v>681</v>
      </c>
    </row>
    <row r="366" spans="2:21" x14ac:dyDescent="0.25">
      <c r="B366">
        <v>906</v>
      </c>
      <c r="C366" t="s">
        <v>743</v>
      </c>
      <c r="D366" t="s">
        <v>744</v>
      </c>
      <c r="E366" s="2">
        <v>43265</v>
      </c>
      <c r="F366" s="2">
        <v>0</v>
      </c>
      <c r="G366" s="2">
        <v>547</v>
      </c>
      <c r="H366" s="2">
        <v>275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304</v>
      </c>
      <c r="O366" s="2">
        <v>0</v>
      </c>
      <c r="P366" s="2">
        <v>1334</v>
      </c>
      <c r="Q366" s="2">
        <v>5818</v>
      </c>
      <c r="R366" s="3">
        <v>51543</v>
      </c>
      <c r="T366" s="3">
        <v>52574</v>
      </c>
      <c r="U366" s="3">
        <f t="shared" si="5"/>
        <v>1031</v>
      </c>
    </row>
    <row r="367" spans="2:21" x14ac:dyDescent="0.25">
      <c r="B367">
        <v>428</v>
      </c>
      <c r="C367" t="s">
        <v>745</v>
      </c>
      <c r="D367" t="s">
        <v>746</v>
      </c>
      <c r="E367" s="2">
        <v>30227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3">
        <v>30227</v>
      </c>
      <c r="T367" s="3">
        <v>30832</v>
      </c>
      <c r="U367" s="3">
        <f t="shared" si="5"/>
        <v>605</v>
      </c>
    </row>
    <row r="368" spans="2:21" x14ac:dyDescent="0.25">
      <c r="B368">
        <v>790</v>
      </c>
      <c r="C368" t="s">
        <v>747</v>
      </c>
      <c r="D368" t="s">
        <v>748</v>
      </c>
      <c r="E368" s="2">
        <v>1314337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110000</v>
      </c>
      <c r="O368" s="2">
        <v>112580</v>
      </c>
      <c r="P368" s="2">
        <v>43811</v>
      </c>
      <c r="Q368" s="2">
        <v>586368</v>
      </c>
      <c r="R368" s="3">
        <v>2167096</v>
      </c>
      <c r="T368" s="3">
        <v>2210438</v>
      </c>
      <c r="U368" s="3">
        <f t="shared" si="5"/>
        <v>43342</v>
      </c>
    </row>
    <row r="369" spans="2:21" x14ac:dyDescent="0.25">
      <c r="B369">
        <v>503</v>
      </c>
      <c r="C369" t="s">
        <v>749</v>
      </c>
      <c r="D369" t="s">
        <v>750</v>
      </c>
      <c r="E369" s="2">
        <v>24618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3">
        <v>24618</v>
      </c>
      <c r="T369" s="3">
        <v>25110</v>
      </c>
      <c r="U369" s="3">
        <f t="shared" si="5"/>
        <v>492</v>
      </c>
    </row>
    <row r="370" spans="2:21" x14ac:dyDescent="0.25">
      <c r="B370">
        <v>10</v>
      </c>
      <c r="C370" t="s">
        <v>751</v>
      </c>
      <c r="D370" t="s">
        <v>752</v>
      </c>
      <c r="E370" s="2">
        <v>221000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3">
        <v>221000</v>
      </c>
      <c r="T370" s="3">
        <v>225420</v>
      </c>
      <c r="U370" s="3">
        <f t="shared" si="5"/>
        <v>4420</v>
      </c>
    </row>
    <row r="371" spans="2:21" x14ac:dyDescent="0.25">
      <c r="B371">
        <v>668</v>
      </c>
      <c r="C371" t="s">
        <v>753</v>
      </c>
      <c r="D371" t="s">
        <v>754</v>
      </c>
      <c r="E371" s="2">
        <v>38081</v>
      </c>
      <c r="F371" s="2">
        <v>0</v>
      </c>
      <c r="G371" s="2">
        <v>0</v>
      </c>
      <c r="H371" s="2">
        <v>5257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6000</v>
      </c>
      <c r="P371" s="2">
        <v>1241</v>
      </c>
      <c r="Q371" s="2">
        <v>2707</v>
      </c>
      <c r="R371" s="3">
        <v>53286</v>
      </c>
      <c r="T371" s="3">
        <v>54352</v>
      </c>
      <c r="U371" s="3">
        <f t="shared" si="5"/>
        <v>1066</v>
      </c>
    </row>
    <row r="372" spans="2:21" x14ac:dyDescent="0.25">
      <c r="B372">
        <v>872</v>
      </c>
      <c r="C372" t="s">
        <v>755</v>
      </c>
      <c r="D372" t="s">
        <v>756</v>
      </c>
      <c r="E372" s="2">
        <v>145621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17467</v>
      </c>
      <c r="P372" s="2">
        <v>4854</v>
      </c>
      <c r="Q372" s="2">
        <v>49403</v>
      </c>
      <c r="R372" s="3">
        <v>217345</v>
      </c>
      <c r="T372" s="3">
        <v>221692</v>
      </c>
      <c r="U372" s="3">
        <f t="shared" si="5"/>
        <v>4347</v>
      </c>
    </row>
    <row r="373" spans="2:21" x14ac:dyDescent="0.25">
      <c r="B373">
        <v>660</v>
      </c>
      <c r="C373" t="s">
        <v>757</v>
      </c>
      <c r="D373" t="s">
        <v>758</v>
      </c>
      <c r="E373" s="2">
        <v>201510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30000</v>
      </c>
      <c r="P373" s="2">
        <v>0</v>
      </c>
      <c r="Q373" s="2">
        <v>141500</v>
      </c>
      <c r="R373" s="3">
        <v>373010</v>
      </c>
      <c r="T373" s="3">
        <v>380470</v>
      </c>
      <c r="U373" s="3">
        <f t="shared" si="5"/>
        <v>7460</v>
      </c>
    </row>
    <row r="374" spans="2:21" x14ac:dyDescent="0.25">
      <c r="B374">
        <v>747</v>
      </c>
      <c r="C374" t="s">
        <v>759</v>
      </c>
      <c r="D374" t="s">
        <v>760</v>
      </c>
      <c r="E374" s="2">
        <v>14245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514</v>
      </c>
      <c r="O374" s="2">
        <v>3955</v>
      </c>
      <c r="P374" s="2">
        <v>475</v>
      </c>
      <c r="Q374" s="2">
        <v>870</v>
      </c>
      <c r="R374" s="3">
        <v>20059</v>
      </c>
      <c r="T374" s="3">
        <v>20460</v>
      </c>
      <c r="U374" s="3">
        <f t="shared" si="5"/>
        <v>401</v>
      </c>
    </row>
    <row r="375" spans="2:21" x14ac:dyDescent="0.25">
      <c r="B375">
        <v>596</v>
      </c>
      <c r="C375" t="s">
        <v>761</v>
      </c>
      <c r="D375" t="s">
        <v>762</v>
      </c>
      <c r="E375" s="2">
        <v>25185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3">
        <v>25185</v>
      </c>
      <c r="T375" s="3">
        <v>25689</v>
      </c>
      <c r="U375" s="3">
        <f t="shared" si="5"/>
        <v>504</v>
      </c>
    </row>
    <row r="376" spans="2:21" x14ac:dyDescent="0.25">
      <c r="B376">
        <v>618</v>
      </c>
      <c r="C376" t="s">
        <v>763</v>
      </c>
      <c r="D376" t="s">
        <v>764</v>
      </c>
      <c r="E376" s="2">
        <v>24925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12000</v>
      </c>
      <c r="P376" s="2">
        <v>831</v>
      </c>
      <c r="Q376" s="2">
        <v>2575</v>
      </c>
      <c r="R376" s="3">
        <v>40331</v>
      </c>
      <c r="T376" s="3">
        <v>41138</v>
      </c>
      <c r="U376" s="3">
        <f t="shared" si="5"/>
        <v>807</v>
      </c>
    </row>
    <row r="377" spans="2:21" x14ac:dyDescent="0.25">
      <c r="B377">
        <v>705</v>
      </c>
      <c r="C377" t="s">
        <v>765</v>
      </c>
      <c r="D377" t="s">
        <v>766</v>
      </c>
      <c r="E377" s="2">
        <v>42600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5080</v>
      </c>
      <c r="P377" s="2">
        <v>1420</v>
      </c>
      <c r="Q377" s="2">
        <v>6359</v>
      </c>
      <c r="R377" s="3">
        <v>55459</v>
      </c>
      <c r="T377" s="3">
        <v>56568</v>
      </c>
      <c r="U377" s="3">
        <f t="shared" si="5"/>
        <v>1109</v>
      </c>
    </row>
    <row r="378" spans="2:21" x14ac:dyDescent="0.25">
      <c r="B378">
        <v>607</v>
      </c>
      <c r="C378" t="s">
        <v>767</v>
      </c>
      <c r="D378" t="s">
        <v>768</v>
      </c>
      <c r="E378" s="2">
        <v>37133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3">
        <v>37133</v>
      </c>
      <c r="T378" s="3">
        <v>37876</v>
      </c>
      <c r="U378" s="3">
        <f t="shared" si="5"/>
        <v>743</v>
      </c>
    </row>
    <row r="379" spans="2:21" x14ac:dyDescent="0.25">
      <c r="B379">
        <v>802</v>
      </c>
      <c r="C379" t="s">
        <v>769</v>
      </c>
      <c r="D379" t="s">
        <v>770</v>
      </c>
      <c r="E379" s="2">
        <v>430381</v>
      </c>
      <c r="F379" s="2">
        <v>0</v>
      </c>
      <c r="G379" s="2">
        <v>0</v>
      </c>
      <c r="H379" s="2">
        <v>0</v>
      </c>
      <c r="I379" s="2">
        <v>7173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97000</v>
      </c>
      <c r="P379" s="2">
        <v>0</v>
      </c>
      <c r="Q379" s="2">
        <v>152948</v>
      </c>
      <c r="R379" s="3">
        <v>687502</v>
      </c>
      <c r="T379" s="3">
        <v>701252</v>
      </c>
      <c r="U379" s="3">
        <f t="shared" si="5"/>
        <v>13750</v>
      </c>
    </row>
    <row r="380" spans="2:21" x14ac:dyDescent="0.25">
      <c r="B380">
        <v>314</v>
      </c>
      <c r="C380" t="s">
        <v>771</v>
      </c>
      <c r="D380" t="s">
        <v>772</v>
      </c>
      <c r="E380" s="2">
        <v>75244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1400</v>
      </c>
      <c r="O380" s="2">
        <v>19000</v>
      </c>
      <c r="P380" s="2">
        <v>2200</v>
      </c>
      <c r="Q380" s="2">
        <v>7300</v>
      </c>
      <c r="R380" s="3">
        <v>105144</v>
      </c>
      <c r="T380" s="3">
        <v>107247</v>
      </c>
      <c r="U380" s="3">
        <f t="shared" si="5"/>
        <v>2103</v>
      </c>
    </row>
    <row r="381" spans="2:21" x14ac:dyDescent="0.25">
      <c r="B381">
        <v>504</v>
      </c>
      <c r="C381" t="s">
        <v>773</v>
      </c>
      <c r="D381" t="s">
        <v>774</v>
      </c>
      <c r="E381" s="2">
        <v>6124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1300</v>
      </c>
      <c r="P381" s="2">
        <v>204</v>
      </c>
      <c r="Q381" s="2">
        <v>0</v>
      </c>
      <c r="R381" s="3">
        <v>7628</v>
      </c>
      <c r="T381" s="3">
        <v>7781</v>
      </c>
      <c r="U381" s="3">
        <f t="shared" si="5"/>
        <v>153</v>
      </c>
    </row>
    <row r="382" spans="2:21" x14ac:dyDescent="0.25">
      <c r="B382">
        <v>75</v>
      </c>
      <c r="C382" t="s">
        <v>775</v>
      </c>
      <c r="D382" t="s">
        <v>776</v>
      </c>
      <c r="E382" s="2">
        <v>102190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10191</v>
      </c>
      <c r="P382" s="2">
        <v>3406</v>
      </c>
      <c r="Q382" s="2">
        <v>23134</v>
      </c>
      <c r="R382" s="3">
        <v>138921</v>
      </c>
      <c r="T382" s="3">
        <v>141699</v>
      </c>
      <c r="U382" s="3">
        <f t="shared" si="5"/>
        <v>2778</v>
      </c>
    </row>
    <row r="383" spans="2:21" x14ac:dyDescent="0.25">
      <c r="B383">
        <v>505</v>
      </c>
      <c r="C383" t="s">
        <v>777</v>
      </c>
      <c r="D383" t="s">
        <v>778</v>
      </c>
      <c r="E383" s="2">
        <v>98442</v>
      </c>
      <c r="F383" s="2">
        <v>0</v>
      </c>
      <c r="G383" s="2">
        <v>0</v>
      </c>
      <c r="H383" s="2">
        <v>0</v>
      </c>
      <c r="I383" s="2">
        <v>1641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36000</v>
      </c>
      <c r="P383" s="2">
        <v>3281</v>
      </c>
      <c r="Q383" s="2">
        <v>24846</v>
      </c>
      <c r="R383" s="3">
        <v>164210</v>
      </c>
      <c r="T383" s="3">
        <v>167494</v>
      </c>
      <c r="U383" s="3">
        <f t="shared" si="5"/>
        <v>3284</v>
      </c>
    </row>
    <row r="384" spans="2:21" x14ac:dyDescent="0.25">
      <c r="B384">
        <v>619</v>
      </c>
      <c r="C384" t="s">
        <v>779</v>
      </c>
      <c r="D384" t="s">
        <v>780</v>
      </c>
      <c r="E384" s="2">
        <v>25674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9500</v>
      </c>
      <c r="P384" s="2">
        <v>0</v>
      </c>
      <c r="Q384" s="2">
        <v>6500</v>
      </c>
      <c r="R384" s="3">
        <v>41674</v>
      </c>
      <c r="T384" s="3">
        <v>42507</v>
      </c>
      <c r="U384" s="3">
        <f t="shared" si="5"/>
        <v>833</v>
      </c>
    </row>
    <row r="385" spans="2:21" x14ac:dyDescent="0.25">
      <c r="B385">
        <v>678</v>
      </c>
      <c r="C385" t="s">
        <v>781</v>
      </c>
      <c r="D385" t="s">
        <v>782</v>
      </c>
      <c r="E385" s="2">
        <v>2132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3">
        <v>2132</v>
      </c>
      <c r="T385" s="3">
        <v>2175</v>
      </c>
      <c r="U385" s="3">
        <f t="shared" si="5"/>
        <v>43</v>
      </c>
    </row>
    <row r="386" spans="2:21" x14ac:dyDescent="0.25">
      <c r="B386">
        <v>545</v>
      </c>
      <c r="C386" t="s">
        <v>783</v>
      </c>
      <c r="D386" t="s">
        <v>784</v>
      </c>
      <c r="E386" s="2">
        <v>3021615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49000</v>
      </c>
      <c r="P386" s="2">
        <v>0</v>
      </c>
      <c r="Q386" s="2">
        <v>1000000</v>
      </c>
      <c r="R386" s="3">
        <v>4070615</v>
      </c>
      <c r="T386" s="3">
        <v>4152027</v>
      </c>
      <c r="U386" s="3">
        <f t="shared" si="5"/>
        <v>81412</v>
      </c>
    </row>
    <row r="387" spans="2:21" x14ac:dyDescent="0.25">
      <c r="B387">
        <v>482</v>
      </c>
      <c r="C387" t="s">
        <v>785</v>
      </c>
      <c r="D387" t="s">
        <v>786</v>
      </c>
      <c r="E387" s="2">
        <v>394513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3">
        <v>394513</v>
      </c>
      <c r="T387" s="3">
        <v>402403</v>
      </c>
      <c r="U387" s="3">
        <f t="shared" si="5"/>
        <v>7890</v>
      </c>
    </row>
    <row r="388" spans="2:21" x14ac:dyDescent="0.25">
      <c r="B388">
        <v>411</v>
      </c>
      <c r="C388" t="s">
        <v>787</v>
      </c>
      <c r="D388" t="s">
        <v>788</v>
      </c>
      <c r="E388" s="2">
        <v>29150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6500</v>
      </c>
      <c r="P388" s="2">
        <v>0</v>
      </c>
      <c r="Q388" s="2">
        <v>0</v>
      </c>
      <c r="R388" s="3">
        <v>35650</v>
      </c>
      <c r="T388" s="3">
        <v>36363</v>
      </c>
      <c r="U388" s="3">
        <f t="shared" ref="U388:U451" si="6">T388-R388</f>
        <v>713</v>
      </c>
    </row>
    <row r="389" spans="2:21" x14ac:dyDescent="0.25">
      <c r="B389">
        <v>695</v>
      </c>
      <c r="C389" t="s">
        <v>789</v>
      </c>
      <c r="D389" t="s">
        <v>790</v>
      </c>
      <c r="E389" s="2">
        <v>255756</v>
      </c>
      <c r="F389" s="2">
        <v>0</v>
      </c>
      <c r="G389" s="2">
        <v>0</v>
      </c>
      <c r="H389" s="2">
        <v>0</v>
      </c>
      <c r="I389" s="2">
        <v>4240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44000</v>
      </c>
      <c r="P389" s="2">
        <v>0</v>
      </c>
      <c r="Q389" s="2">
        <v>64610</v>
      </c>
      <c r="R389" s="3">
        <v>368606</v>
      </c>
      <c r="T389" s="3">
        <v>375978</v>
      </c>
      <c r="U389" s="3">
        <f t="shared" si="6"/>
        <v>7372</v>
      </c>
    </row>
    <row r="390" spans="2:21" x14ac:dyDescent="0.25">
      <c r="B390">
        <v>357</v>
      </c>
      <c r="C390" t="s">
        <v>791</v>
      </c>
      <c r="D390" t="s">
        <v>792</v>
      </c>
      <c r="E390" s="2">
        <v>44583</v>
      </c>
      <c r="F390" s="2">
        <v>0</v>
      </c>
      <c r="G390" s="2">
        <v>0</v>
      </c>
      <c r="H390" s="2">
        <v>0</v>
      </c>
      <c r="I390" s="2">
        <v>743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11900</v>
      </c>
      <c r="P390" s="2">
        <v>0</v>
      </c>
      <c r="Q390" s="2">
        <v>1550</v>
      </c>
      <c r="R390" s="3">
        <v>58776</v>
      </c>
      <c r="T390" s="3">
        <v>59952</v>
      </c>
      <c r="U390" s="3">
        <f t="shared" si="6"/>
        <v>1176</v>
      </c>
    </row>
    <row r="391" spans="2:21" x14ac:dyDescent="0.25">
      <c r="B391">
        <v>439</v>
      </c>
      <c r="C391" t="s">
        <v>793</v>
      </c>
      <c r="D391" t="s">
        <v>794</v>
      </c>
      <c r="E391" s="2">
        <v>343978</v>
      </c>
      <c r="F391" s="2">
        <v>0</v>
      </c>
      <c r="G391" s="2">
        <v>18200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5056</v>
      </c>
      <c r="O391" s="2">
        <v>13500</v>
      </c>
      <c r="P391" s="2">
        <v>11466</v>
      </c>
      <c r="Q391" s="2">
        <v>107875</v>
      </c>
      <c r="R391" s="3">
        <v>500075</v>
      </c>
      <c r="T391" s="3">
        <v>510077</v>
      </c>
      <c r="U391" s="3">
        <f t="shared" si="6"/>
        <v>10002</v>
      </c>
    </row>
    <row r="392" spans="2:21" x14ac:dyDescent="0.25">
      <c r="B392">
        <v>294</v>
      </c>
      <c r="C392" t="s">
        <v>795</v>
      </c>
      <c r="D392" t="s">
        <v>796</v>
      </c>
      <c r="E392" s="2">
        <v>79049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3">
        <v>79049</v>
      </c>
      <c r="T392" s="3">
        <v>80630</v>
      </c>
      <c r="U392" s="3">
        <f t="shared" si="6"/>
        <v>1581</v>
      </c>
    </row>
    <row r="393" spans="2:21" x14ac:dyDescent="0.25">
      <c r="B393">
        <v>262</v>
      </c>
      <c r="C393" t="s">
        <v>797</v>
      </c>
      <c r="D393" t="s">
        <v>798</v>
      </c>
      <c r="E393" s="2">
        <v>112294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19000</v>
      </c>
      <c r="P393" s="2">
        <v>3743</v>
      </c>
      <c r="Q393" s="2">
        <v>14359</v>
      </c>
      <c r="R393" s="3">
        <v>149396</v>
      </c>
      <c r="T393" s="3">
        <v>152384</v>
      </c>
      <c r="U393" s="3">
        <f t="shared" si="6"/>
        <v>2988</v>
      </c>
    </row>
    <row r="394" spans="2:21" x14ac:dyDescent="0.25">
      <c r="B394">
        <v>931</v>
      </c>
      <c r="C394" t="s">
        <v>799</v>
      </c>
      <c r="D394" t="s">
        <v>800</v>
      </c>
      <c r="E394" s="2">
        <v>51186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11000</v>
      </c>
      <c r="P394" s="2">
        <v>0</v>
      </c>
      <c r="Q394" s="2">
        <v>0</v>
      </c>
      <c r="R394" s="3">
        <v>62186</v>
      </c>
      <c r="T394" s="3">
        <v>63430</v>
      </c>
      <c r="U394" s="3">
        <f t="shared" si="6"/>
        <v>1244</v>
      </c>
    </row>
    <row r="395" spans="2:21" x14ac:dyDescent="0.25">
      <c r="B395">
        <v>803</v>
      </c>
      <c r="C395" t="s">
        <v>801</v>
      </c>
      <c r="D395" t="s">
        <v>802</v>
      </c>
      <c r="E395" s="2">
        <v>198234</v>
      </c>
      <c r="F395" s="2">
        <v>0</v>
      </c>
      <c r="G395" s="2">
        <v>0</v>
      </c>
      <c r="H395" s="2">
        <v>0</v>
      </c>
      <c r="I395" s="2">
        <v>3304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33897</v>
      </c>
      <c r="P395" s="2">
        <v>0</v>
      </c>
      <c r="Q395" s="2">
        <v>56194</v>
      </c>
      <c r="R395" s="3">
        <v>291629</v>
      </c>
      <c r="T395" s="3">
        <v>297462</v>
      </c>
      <c r="U395" s="3">
        <f t="shared" si="6"/>
        <v>5833</v>
      </c>
    </row>
    <row r="396" spans="2:21" x14ac:dyDescent="0.25">
      <c r="B396">
        <v>532</v>
      </c>
      <c r="C396" t="s">
        <v>803</v>
      </c>
      <c r="D396" t="s">
        <v>804</v>
      </c>
      <c r="E396" s="2">
        <v>54573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3">
        <v>54573</v>
      </c>
      <c r="T396" s="3">
        <v>55664</v>
      </c>
      <c r="U396" s="3">
        <f t="shared" si="6"/>
        <v>1091</v>
      </c>
    </row>
    <row r="397" spans="2:21" x14ac:dyDescent="0.25">
      <c r="B397">
        <v>392</v>
      </c>
      <c r="C397" t="s">
        <v>805</v>
      </c>
      <c r="D397" t="s">
        <v>806</v>
      </c>
      <c r="E397" s="2">
        <v>174800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30210</v>
      </c>
      <c r="P397" s="2">
        <v>5827</v>
      </c>
      <c r="Q397" s="2">
        <v>44784</v>
      </c>
      <c r="R397" s="3">
        <v>255621</v>
      </c>
      <c r="T397" s="3">
        <v>260733</v>
      </c>
      <c r="U397" s="3">
        <f t="shared" si="6"/>
        <v>5112</v>
      </c>
    </row>
    <row r="398" spans="2:21" x14ac:dyDescent="0.25">
      <c r="B398">
        <v>51</v>
      </c>
      <c r="C398" t="s">
        <v>807</v>
      </c>
      <c r="D398" t="s">
        <v>808</v>
      </c>
      <c r="E398" s="2">
        <v>800334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26678</v>
      </c>
      <c r="Q398" s="2">
        <v>105000</v>
      </c>
      <c r="R398" s="3">
        <v>932012</v>
      </c>
      <c r="T398" s="3">
        <v>950652</v>
      </c>
      <c r="U398" s="3">
        <f t="shared" si="6"/>
        <v>18640</v>
      </c>
    </row>
    <row r="399" spans="2:21" x14ac:dyDescent="0.25">
      <c r="B399">
        <v>804</v>
      </c>
      <c r="C399" t="s">
        <v>809</v>
      </c>
      <c r="D399" t="s">
        <v>810</v>
      </c>
      <c r="E399" s="2">
        <v>524967</v>
      </c>
      <c r="F399" s="2">
        <v>0</v>
      </c>
      <c r="G399" s="2">
        <v>0</v>
      </c>
      <c r="H399" s="2">
        <v>65000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14500</v>
      </c>
      <c r="O399" s="2">
        <v>80000</v>
      </c>
      <c r="P399" s="2">
        <v>0</v>
      </c>
      <c r="Q399" s="2">
        <v>111000</v>
      </c>
      <c r="R399" s="3">
        <v>795467</v>
      </c>
      <c r="T399" s="3">
        <v>811376</v>
      </c>
      <c r="U399" s="3">
        <f t="shared" si="6"/>
        <v>15909</v>
      </c>
    </row>
    <row r="400" spans="2:21" x14ac:dyDescent="0.25">
      <c r="B400">
        <v>429</v>
      </c>
      <c r="C400" t="s">
        <v>811</v>
      </c>
      <c r="D400" t="s">
        <v>812</v>
      </c>
      <c r="E400" s="2">
        <v>1210901</v>
      </c>
      <c r="F400" s="2">
        <v>0</v>
      </c>
      <c r="G400" s="2">
        <v>13500</v>
      </c>
      <c r="H400" s="2">
        <v>0</v>
      </c>
      <c r="I400" s="2">
        <v>20178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50000</v>
      </c>
      <c r="P400" s="2">
        <v>40112</v>
      </c>
      <c r="Q400" s="2">
        <v>450000</v>
      </c>
      <c r="R400" s="3">
        <v>1784691</v>
      </c>
      <c r="T400" s="3">
        <v>1820385</v>
      </c>
      <c r="U400" s="3">
        <f t="shared" si="6"/>
        <v>35694</v>
      </c>
    </row>
    <row r="401" spans="2:21" x14ac:dyDescent="0.25">
      <c r="B401">
        <v>893</v>
      </c>
      <c r="C401" t="s">
        <v>813</v>
      </c>
      <c r="D401" t="s">
        <v>814</v>
      </c>
      <c r="E401" s="2">
        <v>87931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494</v>
      </c>
      <c r="O401" s="2">
        <v>22000</v>
      </c>
      <c r="P401" s="2">
        <v>0</v>
      </c>
      <c r="Q401" s="2">
        <v>9000</v>
      </c>
      <c r="R401" s="3">
        <v>119425</v>
      </c>
      <c r="T401" s="3">
        <v>121814</v>
      </c>
      <c r="U401" s="3">
        <f t="shared" si="6"/>
        <v>2389</v>
      </c>
    </row>
    <row r="402" spans="2:21" x14ac:dyDescent="0.25">
      <c r="B402">
        <v>816</v>
      </c>
      <c r="C402" t="s">
        <v>815</v>
      </c>
      <c r="D402" t="s">
        <v>816</v>
      </c>
      <c r="E402" s="2">
        <v>637935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3">
        <v>637935</v>
      </c>
      <c r="T402" s="3">
        <v>650694</v>
      </c>
      <c r="U402" s="3">
        <f t="shared" si="6"/>
        <v>12759</v>
      </c>
    </row>
    <row r="403" spans="2:21" x14ac:dyDescent="0.25">
      <c r="B403">
        <v>440</v>
      </c>
      <c r="C403" t="s">
        <v>817</v>
      </c>
      <c r="D403" t="s">
        <v>818</v>
      </c>
      <c r="E403" s="2">
        <v>610338</v>
      </c>
      <c r="F403" s="2">
        <v>0</v>
      </c>
      <c r="G403" s="2">
        <v>0</v>
      </c>
      <c r="H403" s="2">
        <v>0</v>
      </c>
      <c r="I403" s="2">
        <v>10172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46028</v>
      </c>
      <c r="P403" s="2">
        <v>20345</v>
      </c>
      <c r="Q403" s="2">
        <v>125992</v>
      </c>
      <c r="R403" s="3">
        <v>812875</v>
      </c>
      <c r="T403" s="3">
        <v>829133</v>
      </c>
      <c r="U403" s="3">
        <f t="shared" si="6"/>
        <v>16258</v>
      </c>
    </row>
    <row r="404" spans="2:21" x14ac:dyDescent="0.25">
      <c r="B404">
        <v>340</v>
      </c>
      <c r="C404" t="s">
        <v>819</v>
      </c>
      <c r="D404" t="s">
        <v>820</v>
      </c>
      <c r="E404" s="2">
        <v>7175</v>
      </c>
      <c r="F404" s="2">
        <v>0</v>
      </c>
      <c r="G404" s="2">
        <v>0</v>
      </c>
      <c r="H404" s="2">
        <v>0</v>
      </c>
      <c r="I404" s="2">
        <v>119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2302</v>
      </c>
      <c r="P404" s="2">
        <v>239</v>
      </c>
      <c r="Q404" s="2">
        <v>1000</v>
      </c>
      <c r="R404" s="3">
        <v>10835</v>
      </c>
      <c r="T404" s="3">
        <v>11052</v>
      </c>
      <c r="U404" s="3">
        <f t="shared" si="6"/>
        <v>217</v>
      </c>
    </row>
    <row r="405" spans="2:21" x14ac:dyDescent="0.25">
      <c r="B405">
        <v>76</v>
      </c>
      <c r="C405" t="s">
        <v>821</v>
      </c>
      <c r="D405" t="s">
        <v>822</v>
      </c>
      <c r="E405" s="2">
        <v>1618184</v>
      </c>
      <c r="F405" s="2">
        <v>0</v>
      </c>
      <c r="G405" s="2">
        <v>0</v>
      </c>
      <c r="H405" s="2">
        <v>0</v>
      </c>
      <c r="I405" s="2">
        <v>26970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97919</v>
      </c>
      <c r="P405" s="2">
        <v>53939</v>
      </c>
      <c r="Q405" s="2">
        <v>790298</v>
      </c>
      <c r="R405" s="3">
        <v>2587310</v>
      </c>
      <c r="T405" s="3">
        <v>2639056</v>
      </c>
      <c r="U405" s="3">
        <f t="shared" si="6"/>
        <v>51746</v>
      </c>
    </row>
    <row r="406" spans="2:21" x14ac:dyDescent="0.25">
      <c r="B406">
        <v>873</v>
      </c>
      <c r="C406" t="s">
        <v>823</v>
      </c>
      <c r="D406" t="s">
        <v>824</v>
      </c>
      <c r="E406" s="2">
        <v>4236954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1868997</v>
      </c>
      <c r="R406" s="3">
        <v>6105951</v>
      </c>
      <c r="T406" s="3">
        <v>6228070</v>
      </c>
      <c r="U406" s="3">
        <f t="shared" si="6"/>
        <v>122119</v>
      </c>
    </row>
    <row r="407" spans="2:21" x14ac:dyDescent="0.25">
      <c r="B407">
        <v>571</v>
      </c>
      <c r="C407" t="s">
        <v>825</v>
      </c>
      <c r="D407" t="s">
        <v>826</v>
      </c>
      <c r="E407" s="2">
        <v>245139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25000</v>
      </c>
      <c r="R407" s="3">
        <v>270139</v>
      </c>
      <c r="T407" s="3">
        <v>275542</v>
      </c>
      <c r="U407" s="3">
        <f t="shared" si="6"/>
        <v>5403</v>
      </c>
    </row>
    <row r="408" spans="2:21" x14ac:dyDescent="0.25">
      <c r="B408">
        <v>164</v>
      </c>
      <c r="C408" t="s">
        <v>827</v>
      </c>
      <c r="D408" t="s">
        <v>828</v>
      </c>
      <c r="E408" s="2">
        <v>49569</v>
      </c>
      <c r="F408" s="2">
        <v>0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4000</v>
      </c>
      <c r="P408" s="2">
        <v>0</v>
      </c>
      <c r="Q408" s="2">
        <v>0</v>
      </c>
      <c r="R408" s="3">
        <v>53569</v>
      </c>
      <c r="T408" s="3">
        <v>54640</v>
      </c>
      <c r="U408" s="3">
        <f t="shared" si="6"/>
        <v>1071</v>
      </c>
    </row>
    <row r="409" spans="2:21" x14ac:dyDescent="0.25">
      <c r="B409">
        <v>483</v>
      </c>
      <c r="C409" t="s">
        <v>829</v>
      </c>
      <c r="D409" t="s">
        <v>830</v>
      </c>
      <c r="E409" s="2">
        <v>29635217</v>
      </c>
      <c r="F409" s="2">
        <v>0</v>
      </c>
      <c r="G409" s="2">
        <v>3475735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1062624</v>
      </c>
      <c r="P409" s="2">
        <v>0</v>
      </c>
      <c r="Q409" s="2">
        <v>12235136</v>
      </c>
      <c r="R409" s="3">
        <v>46408712</v>
      </c>
      <c r="T409" s="3">
        <v>47336886</v>
      </c>
      <c r="U409" s="3">
        <f t="shared" si="6"/>
        <v>928174</v>
      </c>
    </row>
    <row r="410" spans="2:21" x14ac:dyDescent="0.25">
      <c r="B410">
        <v>393</v>
      </c>
      <c r="C410" t="s">
        <v>831</v>
      </c>
      <c r="D410" t="s">
        <v>832</v>
      </c>
      <c r="E410" s="2">
        <v>1232729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41085</v>
      </c>
      <c r="L410" s="2">
        <v>0</v>
      </c>
      <c r="M410" s="2">
        <v>0</v>
      </c>
      <c r="N410" s="2">
        <v>0</v>
      </c>
      <c r="O410" s="2">
        <v>81466</v>
      </c>
      <c r="P410" s="2">
        <v>40908</v>
      </c>
      <c r="Q410" s="2">
        <v>786856</v>
      </c>
      <c r="R410" s="3">
        <v>2183044</v>
      </c>
      <c r="T410" s="3">
        <v>2226705</v>
      </c>
      <c r="U410" s="3">
        <f t="shared" si="6"/>
        <v>43661</v>
      </c>
    </row>
    <row r="411" spans="2:21" x14ac:dyDescent="0.25">
      <c r="B411">
        <v>805</v>
      </c>
      <c r="C411" t="s">
        <v>833</v>
      </c>
      <c r="D411" t="s">
        <v>834</v>
      </c>
      <c r="E411" s="2">
        <v>156837</v>
      </c>
      <c r="F411" s="2">
        <v>0</v>
      </c>
      <c r="G411" s="2">
        <v>0</v>
      </c>
      <c r="H411" s="2">
        <v>0</v>
      </c>
      <c r="I411" s="2">
        <v>2613</v>
      </c>
      <c r="J411" s="2">
        <v>0</v>
      </c>
      <c r="K411" s="2">
        <v>0</v>
      </c>
      <c r="L411" s="2">
        <v>0</v>
      </c>
      <c r="M411" s="2">
        <v>0</v>
      </c>
      <c r="N411" s="2">
        <v>3000</v>
      </c>
      <c r="O411" s="2">
        <v>18000</v>
      </c>
      <c r="P411" s="2">
        <v>5228</v>
      </c>
      <c r="Q411" s="2">
        <v>15831</v>
      </c>
      <c r="R411" s="3">
        <v>201509</v>
      </c>
      <c r="T411" s="3">
        <v>205539</v>
      </c>
      <c r="U411" s="3">
        <f t="shared" si="6"/>
        <v>4030</v>
      </c>
    </row>
    <row r="412" spans="2:21" x14ac:dyDescent="0.25">
      <c r="B412">
        <v>791</v>
      </c>
      <c r="C412" t="s">
        <v>835</v>
      </c>
      <c r="D412" t="s">
        <v>836</v>
      </c>
      <c r="E412" s="2">
        <v>58778</v>
      </c>
      <c r="F412" s="2">
        <v>0</v>
      </c>
      <c r="G412" s="2">
        <v>0</v>
      </c>
      <c r="H412" s="2">
        <v>0</v>
      </c>
      <c r="I412" s="2">
        <v>980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23400</v>
      </c>
      <c r="P412" s="2">
        <v>1959</v>
      </c>
      <c r="Q412" s="2">
        <v>10000</v>
      </c>
      <c r="R412" s="3">
        <v>95117</v>
      </c>
      <c r="T412" s="3">
        <v>97019</v>
      </c>
      <c r="U412" s="3">
        <f t="shared" si="6"/>
        <v>1902</v>
      </c>
    </row>
    <row r="413" spans="2:21" x14ac:dyDescent="0.25">
      <c r="B413">
        <v>922</v>
      </c>
      <c r="C413" t="s">
        <v>837</v>
      </c>
      <c r="D413" t="s">
        <v>838</v>
      </c>
      <c r="E413" s="2">
        <v>17500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3">
        <v>17500</v>
      </c>
      <c r="T413" s="3">
        <v>17850</v>
      </c>
      <c r="U413" s="3">
        <f t="shared" si="6"/>
        <v>350</v>
      </c>
    </row>
    <row r="414" spans="2:21" x14ac:dyDescent="0.25">
      <c r="B414">
        <v>366</v>
      </c>
      <c r="C414" t="s">
        <v>839</v>
      </c>
      <c r="D414" t="s">
        <v>840</v>
      </c>
      <c r="E414" s="2">
        <v>22344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10700</v>
      </c>
      <c r="P414" s="2">
        <v>0</v>
      </c>
      <c r="Q414" s="2">
        <v>0</v>
      </c>
      <c r="R414" s="3">
        <v>33044</v>
      </c>
      <c r="T414" s="3">
        <v>33705</v>
      </c>
      <c r="U414" s="3">
        <f t="shared" si="6"/>
        <v>661</v>
      </c>
    </row>
    <row r="415" spans="2:21" x14ac:dyDescent="0.25">
      <c r="B415">
        <v>66</v>
      </c>
      <c r="C415" t="s">
        <v>841</v>
      </c>
      <c r="D415" t="s">
        <v>842</v>
      </c>
      <c r="E415" s="2">
        <v>327891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13882</v>
      </c>
      <c r="P415" s="2">
        <v>0</v>
      </c>
      <c r="Q415" s="2">
        <v>65522</v>
      </c>
      <c r="R415" s="3">
        <v>407295</v>
      </c>
      <c r="T415" s="3">
        <v>415441</v>
      </c>
      <c r="U415" s="3">
        <f t="shared" si="6"/>
        <v>8146</v>
      </c>
    </row>
    <row r="416" spans="2:21" x14ac:dyDescent="0.25">
      <c r="B416">
        <v>349</v>
      </c>
      <c r="C416" t="s">
        <v>843</v>
      </c>
      <c r="D416" t="s">
        <v>844</v>
      </c>
      <c r="E416" s="2">
        <v>1106656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42000</v>
      </c>
      <c r="P416" s="2">
        <v>36887</v>
      </c>
      <c r="Q416" s="2">
        <v>546316</v>
      </c>
      <c r="R416" s="3">
        <v>1731859</v>
      </c>
      <c r="T416" s="3">
        <v>1766496</v>
      </c>
      <c r="U416" s="3">
        <f t="shared" si="6"/>
        <v>34637</v>
      </c>
    </row>
    <row r="417" spans="2:21" x14ac:dyDescent="0.25">
      <c r="B417">
        <v>77</v>
      </c>
      <c r="C417" t="s">
        <v>845</v>
      </c>
      <c r="D417" t="s">
        <v>846</v>
      </c>
      <c r="E417" s="2">
        <v>785044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34500</v>
      </c>
      <c r="P417" s="2">
        <v>26168</v>
      </c>
      <c r="Q417" s="2">
        <v>208145</v>
      </c>
      <c r="R417" s="3">
        <v>1053857</v>
      </c>
      <c r="T417" s="3">
        <v>1074934</v>
      </c>
      <c r="U417" s="3">
        <f t="shared" si="6"/>
        <v>21077</v>
      </c>
    </row>
    <row r="418" spans="2:21" x14ac:dyDescent="0.25">
      <c r="B418">
        <v>373</v>
      </c>
      <c r="C418" t="s">
        <v>847</v>
      </c>
      <c r="D418" t="s">
        <v>848</v>
      </c>
      <c r="E418" s="2">
        <v>296338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13500</v>
      </c>
      <c r="P418" s="2">
        <v>9878</v>
      </c>
      <c r="Q418" s="2">
        <v>41918</v>
      </c>
      <c r="R418" s="3">
        <v>361634</v>
      </c>
      <c r="T418" s="3">
        <v>368867</v>
      </c>
      <c r="U418" s="3">
        <f t="shared" si="6"/>
        <v>7233</v>
      </c>
    </row>
    <row r="419" spans="2:21" x14ac:dyDescent="0.25">
      <c r="B419">
        <v>720</v>
      </c>
      <c r="C419" t="s">
        <v>849</v>
      </c>
      <c r="D419" t="s">
        <v>850</v>
      </c>
      <c r="E419" s="2">
        <v>10787506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3">
        <v>10787506</v>
      </c>
      <c r="T419" s="3">
        <v>11003256</v>
      </c>
      <c r="U419" s="3">
        <f t="shared" si="6"/>
        <v>215750</v>
      </c>
    </row>
    <row r="420" spans="2:21" x14ac:dyDescent="0.25">
      <c r="B420">
        <v>944</v>
      </c>
      <c r="C420" t="s">
        <v>851</v>
      </c>
      <c r="D420" t="s">
        <v>852</v>
      </c>
      <c r="E420" s="2">
        <v>74939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3">
        <v>74939</v>
      </c>
      <c r="T420" s="3">
        <v>76438</v>
      </c>
      <c r="U420" s="3">
        <f t="shared" si="6"/>
        <v>1499</v>
      </c>
    </row>
    <row r="421" spans="2:21" x14ac:dyDescent="0.25">
      <c r="B421">
        <v>104</v>
      </c>
      <c r="C421" t="s">
        <v>853</v>
      </c>
      <c r="D421" t="s">
        <v>854</v>
      </c>
      <c r="E421" s="2">
        <v>5599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3100</v>
      </c>
      <c r="P421" s="2">
        <v>0</v>
      </c>
      <c r="Q421" s="2">
        <v>204</v>
      </c>
      <c r="R421" s="3">
        <v>8903</v>
      </c>
      <c r="T421" s="3">
        <v>9081</v>
      </c>
      <c r="U421" s="3">
        <f t="shared" si="6"/>
        <v>178</v>
      </c>
    </row>
    <row r="422" spans="2:21" x14ac:dyDescent="0.25">
      <c r="B422">
        <v>885</v>
      </c>
      <c r="C422" t="s">
        <v>855</v>
      </c>
      <c r="D422" t="s">
        <v>856</v>
      </c>
      <c r="E422" s="2">
        <v>784319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90628</v>
      </c>
      <c r="R422" s="3">
        <v>874947</v>
      </c>
      <c r="T422" s="3">
        <v>892446</v>
      </c>
      <c r="U422" s="3">
        <f t="shared" si="6"/>
        <v>17499</v>
      </c>
    </row>
    <row r="423" spans="2:21" x14ac:dyDescent="0.25">
      <c r="B423">
        <v>374</v>
      </c>
      <c r="C423" t="s">
        <v>857</v>
      </c>
      <c r="D423" t="s">
        <v>858</v>
      </c>
      <c r="E423" s="2">
        <v>36658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16000</v>
      </c>
      <c r="P423" s="2">
        <v>1222</v>
      </c>
      <c r="Q423" s="2">
        <v>4800</v>
      </c>
      <c r="R423" s="3">
        <v>58680</v>
      </c>
      <c r="T423" s="3">
        <v>59854</v>
      </c>
      <c r="U423" s="3">
        <f t="shared" si="6"/>
        <v>1174</v>
      </c>
    </row>
    <row r="424" spans="2:21" x14ac:dyDescent="0.25">
      <c r="B424">
        <v>385</v>
      </c>
      <c r="C424" t="s">
        <v>859</v>
      </c>
      <c r="D424" t="s">
        <v>860</v>
      </c>
      <c r="E424" s="2">
        <v>134641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28000</v>
      </c>
      <c r="P424" s="2">
        <v>0</v>
      </c>
      <c r="Q424" s="2">
        <v>39002</v>
      </c>
      <c r="R424" s="3">
        <v>201643</v>
      </c>
      <c r="T424" s="3">
        <v>205676</v>
      </c>
      <c r="U424" s="3">
        <f t="shared" si="6"/>
        <v>4033</v>
      </c>
    </row>
    <row r="425" spans="2:21" x14ac:dyDescent="0.25">
      <c r="B425">
        <v>756</v>
      </c>
      <c r="C425" t="s">
        <v>861</v>
      </c>
      <c r="D425" t="s">
        <v>862</v>
      </c>
      <c r="E425" s="2">
        <v>26241</v>
      </c>
      <c r="F425" s="2">
        <v>0</v>
      </c>
      <c r="G425" s="2">
        <v>0</v>
      </c>
      <c r="H425" s="2">
        <v>0</v>
      </c>
      <c r="I425" s="2">
        <v>437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12420</v>
      </c>
      <c r="P425" s="2">
        <v>875</v>
      </c>
      <c r="Q425" s="2">
        <v>6158</v>
      </c>
      <c r="R425" s="3">
        <v>46131</v>
      </c>
      <c r="T425" s="3">
        <v>47054</v>
      </c>
      <c r="U425" s="3">
        <f t="shared" si="6"/>
        <v>923</v>
      </c>
    </row>
    <row r="426" spans="2:21" x14ac:dyDescent="0.25">
      <c r="B426">
        <v>817</v>
      </c>
      <c r="C426" t="s">
        <v>863</v>
      </c>
      <c r="D426" t="s">
        <v>864</v>
      </c>
      <c r="E426" s="2">
        <v>68977</v>
      </c>
      <c r="F426" s="2">
        <v>0</v>
      </c>
      <c r="G426" s="2">
        <v>0</v>
      </c>
      <c r="H426" s="2">
        <v>0</v>
      </c>
      <c r="I426" s="2">
        <v>1150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6380</v>
      </c>
      <c r="P426" s="2">
        <v>2299</v>
      </c>
      <c r="Q426" s="2">
        <v>0</v>
      </c>
      <c r="R426" s="3">
        <v>78806</v>
      </c>
      <c r="T426" s="3">
        <v>80382</v>
      </c>
      <c r="U426" s="3">
        <f t="shared" si="6"/>
        <v>1576</v>
      </c>
    </row>
    <row r="427" spans="2:21" x14ac:dyDescent="0.25">
      <c r="B427">
        <v>464</v>
      </c>
      <c r="C427" t="s">
        <v>865</v>
      </c>
      <c r="D427" t="s">
        <v>866</v>
      </c>
      <c r="E427" s="2">
        <v>95933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3">
        <v>95933</v>
      </c>
      <c r="T427" s="3">
        <v>97852</v>
      </c>
      <c r="U427" s="3">
        <f t="shared" si="6"/>
        <v>1919</v>
      </c>
    </row>
    <row r="428" spans="2:21" x14ac:dyDescent="0.25">
      <c r="B428">
        <v>945</v>
      </c>
      <c r="C428" t="s">
        <v>867</v>
      </c>
      <c r="D428" t="s">
        <v>868</v>
      </c>
      <c r="E428" s="2">
        <v>45163</v>
      </c>
      <c r="F428" s="2">
        <v>0</v>
      </c>
      <c r="G428" s="2">
        <v>0</v>
      </c>
      <c r="H428" s="2">
        <v>11151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11136</v>
      </c>
      <c r="P428" s="2">
        <v>1505</v>
      </c>
      <c r="Q428" s="2">
        <v>6962</v>
      </c>
      <c r="R428" s="3">
        <v>75917</v>
      </c>
      <c r="T428" s="3">
        <v>77435</v>
      </c>
      <c r="U428" s="3">
        <f t="shared" si="6"/>
        <v>1518</v>
      </c>
    </row>
    <row r="429" spans="2:21" x14ac:dyDescent="0.25">
      <c r="B429">
        <v>533</v>
      </c>
      <c r="C429" t="s">
        <v>869</v>
      </c>
      <c r="D429" t="s">
        <v>870</v>
      </c>
      <c r="E429" s="2">
        <v>2569166</v>
      </c>
      <c r="F429" s="2">
        <v>0</v>
      </c>
      <c r="G429" s="2">
        <v>8000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100000</v>
      </c>
      <c r="P429" s="2">
        <v>85639</v>
      </c>
      <c r="Q429" s="2">
        <v>2089000</v>
      </c>
      <c r="R429" s="3">
        <v>4851805</v>
      </c>
      <c r="T429" s="3">
        <v>4948841</v>
      </c>
      <c r="U429" s="3">
        <f t="shared" si="6"/>
        <v>97036</v>
      </c>
    </row>
    <row r="430" spans="2:21" x14ac:dyDescent="0.25">
      <c r="B430">
        <v>587</v>
      </c>
      <c r="C430" t="s">
        <v>871</v>
      </c>
      <c r="D430" t="s">
        <v>872</v>
      </c>
      <c r="E430" s="2">
        <v>14500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3">
        <v>14500</v>
      </c>
      <c r="T430" s="3">
        <v>14790</v>
      </c>
      <c r="U430" s="3">
        <f t="shared" si="6"/>
        <v>290</v>
      </c>
    </row>
    <row r="431" spans="2:21" x14ac:dyDescent="0.25">
      <c r="B431">
        <v>858</v>
      </c>
      <c r="C431" t="s">
        <v>873</v>
      </c>
      <c r="D431" t="s">
        <v>874</v>
      </c>
      <c r="E431" s="2">
        <v>263546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3">
        <v>263546</v>
      </c>
      <c r="T431" s="3">
        <v>268817</v>
      </c>
      <c r="U431" s="3">
        <f t="shared" si="6"/>
        <v>5271</v>
      </c>
    </row>
    <row r="432" spans="2:21" x14ac:dyDescent="0.25">
      <c r="B432">
        <v>506</v>
      </c>
      <c r="C432" t="s">
        <v>875</v>
      </c>
      <c r="D432" t="s">
        <v>876</v>
      </c>
      <c r="E432" s="2">
        <v>190759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55600</v>
      </c>
      <c r="P432" s="2">
        <v>0</v>
      </c>
      <c r="Q432" s="2">
        <v>90750</v>
      </c>
      <c r="R432" s="3">
        <v>337109</v>
      </c>
      <c r="T432" s="3">
        <v>343851</v>
      </c>
      <c r="U432" s="3">
        <f t="shared" si="6"/>
        <v>6742</v>
      </c>
    </row>
    <row r="433" spans="2:21" x14ac:dyDescent="0.25">
      <c r="B433">
        <v>507</v>
      </c>
      <c r="C433" t="s">
        <v>877</v>
      </c>
      <c r="D433" t="s">
        <v>878</v>
      </c>
      <c r="E433" s="2">
        <v>36542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3">
        <v>36542</v>
      </c>
      <c r="T433" s="3">
        <v>37273</v>
      </c>
      <c r="U433" s="3">
        <f t="shared" si="6"/>
        <v>731</v>
      </c>
    </row>
    <row r="434" spans="2:21" x14ac:dyDescent="0.25">
      <c r="B434">
        <v>36</v>
      </c>
      <c r="C434" t="s">
        <v>879</v>
      </c>
      <c r="D434" t="s">
        <v>880</v>
      </c>
      <c r="E434" s="2">
        <v>150153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3">
        <v>150153</v>
      </c>
      <c r="T434" s="3">
        <v>153156</v>
      </c>
      <c r="U434" s="3">
        <f t="shared" si="6"/>
        <v>3003</v>
      </c>
    </row>
    <row r="435" spans="2:21" x14ac:dyDescent="0.25">
      <c r="B435">
        <v>31</v>
      </c>
      <c r="C435" t="s">
        <v>881</v>
      </c>
      <c r="D435" t="s">
        <v>882</v>
      </c>
      <c r="E435" s="2">
        <v>36006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5000</v>
      </c>
      <c r="P435" s="2">
        <v>760</v>
      </c>
      <c r="Q435" s="2">
        <v>13500</v>
      </c>
      <c r="R435" s="3">
        <v>55266</v>
      </c>
      <c r="T435" s="3">
        <v>56371</v>
      </c>
      <c r="U435" s="3">
        <f t="shared" si="6"/>
        <v>1105</v>
      </c>
    </row>
    <row r="436" spans="2:21" x14ac:dyDescent="0.25">
      <c r="B436">
        <v>696</v>
      </c>
      <c r="C436" t="s">
        <v>883</v>
      </c>
      <c r="D436" t="s">
        <v>884</v>
      </c>
      <c r="E436" s="2">
        <v>409910</v>
      </c>
      <c r="F436" s="2">
        <v>0</v>
      </c>
      <c r="G436" s="2">
        <v>0</v>
      </c>
      <c r="H436" s="2">
        <v>0</v>
      </c>
      <c r="I436" s="2">
        <v>6832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63100</v>
      </c>
      <c r="P436" s="2">
        <v>0</v>
      </c>
      <c r="Q436" s="2">
        <v>82150</v>
      </c>
      <c r="R436" s="3">
        <v>561992</v>
      </c>
      <c r="T436" s="3">
        <v>573232</v>
      </c>
      <c r="U436" s="3">
        <f t="shared" si="6"/>
        <v>11240</v>
      </c>
    </row>
    <row r="437" spans="2:21" x14ac:dyDescent="0.25">
      <c r="B437">
        <v>508</v>
      </c>
      <c r="C437" t="s">
        <v>885</v>
      </c>
      <c r="D437" t="s">
        <v>886</v>
      </c>
      <c r="E437" s="2">
        <v>7004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3">
        <v>7004</v>
      </c>
      <c r="T437" s="3">
        <v>7144</v>
      </c>
      <c r="U437" s="3">
        <f t="shared" si="6"/>
        <v>140</v>
      </c>
    </row>
    <row r="438" spans="2:21" x14ac:dyDescent="0.25">
      <c r="B438">
        <v>792</v>
      </c>
      <c r="C438" t="s">
        <v>887</v>
      </c>
      <c r="D438" t="s">
        <v>888</v>
      </c>
      <c r="E438" s="2">
        <v>8142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2700</v>
      </c>
      <c r="P438" s="2">
        <v>271</v>
      </c>
      <c r="Q438" s="2">
        <v>143</v>
      </c>
      <c r="R438" s="3">
        <v>11256</v>
      </c>
      <c r="T438" s="3">
        <v>11481</v>
      </c>
      <c r="U438" s="3">
        <f t="shared" si="6"/>
        <v>225</v>
      </c>
    </row>
    <row r="439" spans="2:21" x14ac:dyDescent="0.25">
      <c r="B439">
        <v>867</v>
      </c>
      <c r="C439" t="s">
        <v>889</v>
      </c>
      <c r="D439" t="s">
        <v>890</v>
      </c>
      <c r="E439" s="2">
        <v>17099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2600</v>
      </c>
      <c r="P439" s="2">
        <v>0</v>
      </c>
      <c r="Q439" s="2">
        <v>4800</v>
      </c>
      <c r="R439" s="3">
        <v>24499</v>
      </c>
      <c r="T439" s="3">
        <v>24989</v>
      </c>
      <c r="U439" s="3">
        <f t="shared" si="6"/>
        <v>490</v>
      </c>
    </row>
    <row r="440" spans="2:21" x14ac:dyDescent="0.25">
      <c r="B440">
        <v>222</v>
      </c>
      <c r="C440" t="s">
        <v>891</v>
      </c>
      <c r="D440" t="s">
        <v>892</v>
      </c>
      <c r="E440" s="2">
        <v>28995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7000</v>
      </c>
      <c r="P440" s="2">
        <v>966</v>
      </c>
      <c r="Q440" s="2">
        <v>5306</v>
      </c>
      <c r="R440" s="3">
        <v>42267</v>
      </c>
      <c r="T440" s="3">
        <v>43112</v>
      </c>
      <c r="U440" s="3">
        <f t="shared" si="6"/>
        <v>845</v>
      </c>
    </row>
    <row r="441" spans="2:21" x14ac:dyDescent="0.25">
      <c r="B441">
        <v>386</v>
      </c>
      <c r="C441" t="s">
        <v>893</v>
      </c>
      <c r="D441" t="s">
        <v>894</v>
      </c>
      <c r="E441" s="2">
        <v>64824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12000</v>
      </c>
      <c r="P441" s="2">
        <v>0</v>
      </c>
      <c r="Q441" s="2">
        <v>0</v>
      </c>
      <c r="R441" s="3">
        <v>76824</v>
      </c>
      <c r="T441" s="3">
        <v>78360</v>
      </c>
      <c r="U441" s="3">
        <f t="shared" si="6"/>
        <v>1536</v>
      </c>
    </row>
    <row r="442" spans="2:21" x14ac:dyDescent="0.25">
      <c r="B442">
        <v>105</v>
      </c>
      <c r="C442" t="s">
        <v>895</v>
      </c>
      <c r="D442" t="s">
        <v>896</v>
      </c>
      <c r="E442" s="2">
        <v>37266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5220</v>
      </c>
      <c r="P442" s="2">
        <v>0</v>
      </c>
      <c r="Q442" s="2">
        <v>0</v>
      </c>
      <c r="R442" s="3">
        <v>42486</v>
      </c>
      <c r="T442" s="3">
        <v>43336</v>
      </c>
      <c r="U442" s="3">
        <f t="shared" si="6"/>
        <v>850</v>
      </c>
    </row>
    <row r="443" spans="2:21" x14ac:dyDescent="0.25">
      <c r="B443">
        <v>597</v>
      </c>
      <c r="C443" t="s">
        <v>897</v>
      </c>
      <c r="D443" t="s">
        <v>898</v>
      </c>
      <c r="E443" s="2">
        <v>1609800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42000</v>
      </c>
      <c r="P443" s="2">
        <v>0</v>
      </c>
      <c r="Q443" s="2">
        <v>970035</v>
      </c>
      <c r="R443" s="3">
        <v>2621835</v>
      </c>
      <c r="T443" s="3">
        <v>2674272</v>
      </c>
      <c r="U443" s="3">
        <f t="shared" si="6"/>
        <v>52437</v>
      </c>
    </row>
    <row r="444" spans="2:21" x14ac:dyDescent="0.25">
      <c r="B444">
        <v>453</v>
      </c>
      <c r="C444" t="s">
        <v>899</v>
      </c>
      <c r="D444" t="s">
        <v>900</v>
      </c>
      <c r="E444" s="2">
        <v>65905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1000</v>
      </c>
      <c r="O444" s="2">
        <v>5500</v>
      </c>
      <c r="P444" s="2">
        <v>2197</v>
      </c>
      <c r="Q444" s="2">
        <v>3924</v>
      </c>
      <c r="R444" s="3">
        <v>78526</v>
      </c>
      <c r="T444" s="3">
        <v>80097</v>
      </c>
      <c r="U444" s="3">
        <f t="shared" si="6"/>
        <v>1571</v>
      </c>
    </row>
    <row r="445" spans="2:21" x14ac:dyDescent="0.25">
      <c r="B445">
        <v>52</v>
      </c>
      <c r="C445" t="s">
        <v>901</v>
      </c>
      <c r="D445" t="s">
        <v>902</v>
      </c>
      <c r="E445" s="2">
        <v>518344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3354</v>
      </c>
      <c r="O445" s="2">
        <v>48000</v>
      </c>
      <c r="P445" s="2">
        <v>0</v>
      </c>
      <c r="Q445" s="2">
        <v>196000</v>
      </c>
      <c r="R445" s="3">
        <v>765698</v>
      </c>
      <c r="T445" s="3">
        <v>781012</v>
      </c>
      <c r="U445" s="3">
        <f t="shared" si="6"/>
        <v>15314</v>
      </c>
    </row>
    <row r="446" spans="2:21" x14ac:dyDescent="0.25">
      <c r="B446">
        <v>874</v>
      </c>
      <c r="C446" t="s">
        <v>903</v>
      </c>
      <c r="D446" t="s">
        <v>904</v>
      </c>
      <c r="E446" s="2">
        <v>57789</v>
      </c>
      <c r="F446" s="2">
        <v>0</v>
      </c>
      <c r="G446" s="2">
        <v>0</v>
      </c>
      <c r="H446" s="2">
        <v>0</v>
      </c>
      <c r="I446" s="2">
        <v>963</v>
      </c>
      <c r="J446" s="2">
        <v>0</v>
      </c>
      <c r="K446" s="2">
        <v>0</v>
      </c>
      <c r="L446" s="2">
        <v>0</v>
      </c>
      <c r="M446" s="2">
        <v>0</v>
      </c>
      <c r="N446" s="2">
        <v>1850</v>
      </c>
      <c r="O446" s="2">
        <v>18460</v>
      </c>
      <c r="P446" s="2">
        <v>1926</v>
      </c>
      <c r="Q446" s="2">
        <v>10054</v>
      </c>
      <c r="R446" s="3">
        <v>91042</v>
      </c>
      <c r="T446" s="3">
        <v>92863</v>
      </c>
      <c r="U446" s="3">
        <f t="shared" si="6"/>
        <v>1821</v>
      </c>
    </row>
    <row r="447" spans="2:21" x14ac:dyDescent="0.25">
      <c r="B447">
        <v>441</v>
      </c>
      <c r="C447" t="s">
        <v>905</v>
      </c>
      <c r="D447" t="s">
        <v>906</v>
      </c>
      <c r="E447" s="2">
        <v>32751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4000</v>
      </c>
      <c r="P447" s="2">
        <v>0</v>
      </c>
      <c r="Q447" s="2">
        <v>0</v>
      </c>
      <c r="R447" s="3">
        <v>36751</v>
      </c>
      <c r="T447" s="3">
        <v>37486</v>
      </c>
      <c r="U447" s="3">
        <f t="shared" si="6"/>
        <v>735</v>
      </c>
    </row>
    <row r="448" spans="2:21" x14ac:dyDescent="0.25">
      <c r="B448">
        <v>106</v>
      </c>
      <c r="C448" t="s">
        <v>907</v>
      </c>
      <c r="D448" t="s">
        <v>908</v>
      </c>
      <c r="E448" s="2">
        <v>320442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50000</v>
      </c>
      <c r="P448" s="2">
        <v>10681</v>
      </c>
      <c r="Q448" s="2">
        <v>110000</v>
      </c>
      <c r="R448" s="3">
        <v>491123</v>
      </c>
      <c r="T448" s="3">
        <v>500945</v>
      </c>
      <c r="U448" s="3">
        <f t="shared" si="6"/>
        <v>9822</v>
      </c>
    </row>
    <row r="449" spans="2:21" x14ac:dyDescent="0.25">
      <c r="B449">
        <v>913</v>
      </c>
      <c r="C449" t="s">
        <v>909</v>
      </c>
      <c r="D449" t="s">
        <v>910</v>
      </c>
      <c r="E449" s="2">
        <v>343482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48400</v>
      </c>
      <c r="P449" s="2">
        <v>11449</v>
      </c>
      <c r="Q449" s="2">
        <v>166000</v>
      </c>
      <c r="R449" s="3">
        <v>569331</v>
      </c>
      <c r="T449" s="3">
        <v>580718</v>
      </c>
      <c r="U449" s="3">
        <f t="shared" si="6"/>
        <v>11387</v>
      </c>
    </row>
    <row r="450" spans="2:21" x14ac:dyDescent="0.25">
      <c r="B450">
        <v>273</v>
      </c>
      <c r="C450" t="s">
        <v>911</v>
      </c>
      <c r="D450" t="s">
        <v>912</v>
      </c>
      <c r="E450" s="2">
        <v>508067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120856</v>
      </c>
      <c r="R450" s="3">
        <v>628923</v>
      </c>
      <c r="T450" s="3">
        <v>641501</v>
      </c>
      <c r="U450" s="3">
        <f t="shared" si="6"/>
        <v>12578</v>
      </c>
    </row>
    <row r="451" spans="2:21" x14ac:dyDescent="0.25">
      <c r="B451">
        <v>763</v>
      </c>
      <c r="C451" t="s">
        <v>913</v>
      </c>
      <c r="D451" t="s">
        <v>914</v>
      </c>
      <c r="E451" s="2">
        <v>549542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3">
        <v>549542</v>
      </c>
      <c r="T451" s="3">
        <v>560533</v>
      </c>
      <c r="U451" s="3">
        <f t="shared" si="6"/>
        <v>10991</v>
      </c>
    </row>
    <row r="452" spans="2:21" x14ac:dyDescent="0.25">
      <c r="B452">
        <v>85</v>
      </c>
      <c r="C452" t="s">
        <v>915</v>
      </c>
      <c r="D452" t="s">
        <v>916</v>
      </c>
      <c r="E452" s="2">
        <v>214000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3">
        <v>214000</v>
      </c>
      <c r="T452" s="3">
        <v>218280</v>
      </c>
      <c r="U452" s="3">
        <f t="shared" ref="U452:U515" si="7">T452-R452</f>
        <v>4280</v>
      </c>
    </row>
    <row r="453" spans="2:21" x14ac:dyDescent="0.25">
      <c r="B453">
        <v>521</v>
      </c>
      <c r="C453" t="s">
        <v>917</v>
      </c>
      <c r="D453" t="s">
        <v>918</v>
      </c>
      <c r="E453" s="2">
        <v>38438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600</v>
      </c>
      <c r="O453" s="2">
        <v>7234</v>
      </c>
      <c r="P453" s="2">
        <v>1281</v>
      </c>
      <c r="Q453" s="2">
        <v>21148</v>
      </c>
      <c r="R453" s="3">
        <v>68701</v>
      </c>
      <c r="T453" s="3">
        <v>70075</v>
      </c>
      <c r="U453" s="3">
        <f t="shared" si="7"/>
        <v>1374</v>
      </c>
    </row>
    <row r="454" spans="2:21" x14ac:dyDescent="0.25">
      <c r="B454">
        <v>465</v>
      </c>
      <c r="C454" t="s">
        <v>919</v>
      </c>
      <c r="D454" t="s">
        <v>920</v>
      </c>
      <c r="E454" s="2">
        <v>47094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258</v>
      </c>
      <c r="O454" s="2">
        <v>1800</v>
      </c>
      <c r="P454" s="2">
        <v>1570</v>
      </c>
      <c r="Q454" s="2">
        <v>1500</v>
      </c>
      <c r="R454" s="3">
        <v>52222</v>
      </c>
      <c r="T454" s="3">
        <v>53266</v>
      </c>
      <c r="U454" s="3">
        <f t="shared" si="7"/>
        <v>1044</v>
      </c>
    </row>
    <row r="455" spans="2:21" x14ac:dyDescent="0.25">
      <c r="B455">
        <v>250</v>
      </c>
      <c r="C455" t="s">
        <v>921</v>
      </c>
      <c r="D455" t="s">
        <v>922</v>
      </c>
      <c r="E455" s="2">
        <v>362034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46008</v>
      </c>
      <c r="P455" s="2">
        <v>12068</v>
      </c>
      <c r="Q455" s="2">
        <v>225527</v>
      </c>
      <c r="R455" s="3">
        <v>645637</v>
      </c>
      <c r="T455" s="3">
        <v>658550</v>
      </c>
      <c r="U455" s="3">
        <f t="shared" si="7"/>
        <v>12913</v>
      </c>
    </row>
    <row r="456" spans="2:21" x14ac:dyDescent="0.25">
      <c r="B456">
        <v>78</v>
      </c>
      <c r="C456" t="s">
        <v>923</v>
      </c>
      <c r="D456" t="s">
        <v>924</v>
      </c>
      <c r="E456" s="2">
        <v>57505</v>
      </c>
      <c r="F456" s="2">
        <v>0</v>
      </c>
      <c r="G456" s="2">
        <v>0</v>
      </c>
      <c r="H456" s="2">
        <v>0</v>
      </c>
      <c r="I456" s="2">
        <v>958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15520</v>
      </c>
      <c r="P456" s="2">
        <v>0</v>
      </c>
      <c r="Q456" s="2">
        <v>25693</v>
      </c>
      <c r="R456" s="3">
        <v>99676</v>
      </c>
      <c r="T456" s="3">
        <v>101670</v>
      </c>
      <c r="U456" s="3">
        <f t="shared" si="7"/>
        <v>1994</v>
      </c>
    </row>
    <row r="457" spans="2:21" x14ac:dyDescent="0.25">
      <c r="B457">
        <v>121</v>
      </c>
      <c r="C457" t="s">
        <v>925</v>
      </c>
      <c r="D457" t="s">
        <v>926</v>
      </c>
      <c r="E457" s="2">
        <v>23330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12000</v>
      </c>
      <c r="P457" s="2">
        <v>778</v>
      </c>
      <c r="Q457" s="2">
        <v>3500</v>
      </c>
      <c r="R457" s="3">
        <v>39608</v>
      </c>
      <c r="T457" s="3">
        <v>40400</v>
      </c>
      <c r="U457" s="3">
        <f t="shared" si="7"/>
        <v>792</v>
      </c>
    </row>
    <row r="458" spans="2:21" x14ac:dyDescent="0.25">
      <c r="B458">
        <v>11</v>
      </c>
      <c r="C458" t="s">
        <v>927</v>
      </c>
      <c r="D458" t="s">
        <v>928</v>
      </c>
      <c r="E458" s="2">
        <v>322520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55000</v>
      </c>
      <c r="P458" s="2">
        <v>10751</v>
      </c>
      <c r="Q458" s="2">
        <v>210000</v>
      </c>
      <c r="R458" s="3">
        <v>598271</v>
      </c>
      <c r="T458" s="3">
        <v>610236</v>
      </c>
      <c r="U458" s="3">
        <f t="shared" si="7"/>
        <v>11965</v>
      </c>
    </row>
    <row r="459" spans="2:21" x14ac:dyDescent="0.25">
      <c r="B459">
        <v>572</v>
      </c>
      <c r="C459" t="s">
        <v>929</v>
      </c>
      <c r="D459" t="s">
        <v>930</v>
      </c>
      <c r="E459" s="2">
        <v>179000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3">
        <v>179000</v>
      </c>
      <c r="T459" s="3">
        <v>182580</v>
      </c>
      <c r="U459" s="3">
        <f t="shared" si="7"/>
        <v>3580</v>
      </c>
    </row>
    <row r="460" spans="2:21" x14ac:dyDescent="0.25">
      <c r="B460">
        <v>156</v>
      </c>
      <c r="C460" t="s">
        <v>931</v>
      </c>
      <c r="D460" t="s">
        <v>932</v>
      </c>
      <c r="E460" s="2">
        <v>33003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3">
        <v>33003</v>
      </c>
      <c r="T460" s="3">
        <v>33663</v>
      </c>
      <c r="U460" s="3">
        <f t="shared" si="7"/>
        <v>660</v>
      </c>
    </row>
    <row r="461" spans="2:21" x14ac:dyDescent="0.25">
      <c r="B461">
        <v>335</v>
      </c>
      <c r="C461" t="s">
        <v>933</v>
      </c>
      <c r="D461" t="s">
        <v>934</v>
      </c>
      <c r="E461" s="2">
        <v>114888</v>
      </c>
      <c r="F461" s="2">
        <v>0</v>
      </c>
      <c r="G461" s="2">
        <v>0</v>
      </c>
      <c r="H461" s="2">
        <v>0</v>
      </c>
      <c r="I461" s="2">
        <v>1915</v>
      </c>
      <c r="J461" s="2">
        <v>0</v>
      </c>
      <c r="K461" s="2">
        <v>0</v>
      </c>
      <c r="L461" s="2">
        <v>0</v>
      </c>
      <c r="M461" s="2">
        <v>0</v>
      </c>
      <c r="N461" s="2">
        <v>9000</v>
      </c>
      <c r="O461" s="2">
        <v>20000</v>
      </c>
      <c r="P461" s="2">
        <v>3830</v>
      </c>
      <c r="Q461" s="2">
        <v>30000</v>
      </c>
      <c r="R461" s="3">
        <v>179633</v>
      </c>
      <c r="T461" s="3">
        <v>183226</v>
      </c>
      <c r="U461" s="3">
        <f t="shared" si="7"/>
        <v>3593</v>
      </c>
    </row>
    <row r="462" spans="2:21" x14ac:dyDescent="0.25">
      <c r="B462">
        <v>608</v>
      </c>
      <c r="C462" t="s">
        <v>935</v>
      </c>
      <c r="D462" t="s">
        <v>936</v>
      </c>
      <c r="E462" s="2">
        <v>34509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3">
        <v>34509</v>
      </c>
      <c r="T462" s="3">
        <v>35199</v>
      </c>
      <c r="U462" s="3">
        <f t="shared" si="7"/>
        <v>690</v>
      </c>
    </row>
    <row r="463" spans="2:21" x14ac:dyDescent="0.25">
      <c r="B463">
        <v>706</v>
      </c>
      <c r="C463" t="s">
        <v>937</v>
      </c>
      <c r="D463" t="s">
        <v>938</v>
      </c>
      <c r="E463" s="2">
        <v>238586</v>
      </c>
      <c r="F463" s="2">
        <v>0</v>
      </c>
      <c r="G463" s="2">
        <v>0</v>
      </c>
      <c r="H463" s="2">
        <v>0</v>
      </c>
      <c r="I463" s="2">
        <v>3976</v>
      </c>
      <c r="J463" s="2">
        <v>0</v>
      </c>
      <c r="K463" s="2">
        <v>0</v>
      </c>
      <c r="L463" s="2">
        <v>0</v>
      </c>
      <c r="M463" s="2">
        <v>0</v>
      </c>
      <c r="N463" s="2">
        <v>2000</v>
      </c>
      <c r="O463" s="2">
        <v>50550</v>
      </c>
      <c r="P463" s="2">
        <v>7953</v>
      </c>
      <c r="Q463" s="2">
        <v>163400</v>
      </c>
      <c r="R463" s="3">
        <v>466465</v>
      </c>
      <c r="T463" s="3">
        <v>475794</v>
      </c>
      <c r="U463" s="3">
        <f t="shared" si="7"/>
        <v>9329</v>
      </c>
    </row>
    <row r="464" spans="2:21" x14ac:dyDescent="0.25">
      <c r="B464">
        <v>165</v>
      </c>
      <c r="C464" t="s">
        <v>939</v>
      </c>
      <c r="D464" t="s">
        <v>940</v>
      </c>
      <c r="E464" s="2">
        <v>84610</v>
      </c>
      <c r="F464" s="2">
        <v>0</v>
      </c>
      <c r="G464" s="2">
        <v>0</v>
      </c>
      <c r="H464" s="2">
        <v>0</v>
      </c>
      <c r="I464" s="2">
        <v>1302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5000</v>
      </c>
      <c r="P464" s="2">
        <v>2000</v>
      </c>
      <c r="Q464" s="2">
        <v>0</v>
      </c>
      <c r="R464" s="3">
        <v>92912</v>
      </c>
      <c r="T464" s="3">
        <v>94770</v>
      </c>
      <c r="U464" s="3">
        <f t="shared" si="7"/>
        <v>1858</v>
      </c>
    </row>
    <row r="465" spans="2:21" x14ac:dyDescent="0.25">
      <c r="B465">
        <v>932</v>
      </c>
      <c r="C465" t="s">
        <v>941</v>
      </c>
      <c r="D465" t="s">
        <v>942</v>
      </c>
      <c r="E465" s="2">
        <v>266903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3">
        <v>266903</v>
      </c>
      <c r="T465" s="3">
        <v>272241</v>
      </c>
      <c r="U465" s="3">
        <f t="shared" si="7"/>
        <v>5338</v>
      </c>
    </row>
    <row r="466" spans="2:21" x14ac:dyDescent="0.25">
      <c r="B466">
        <v>697</v>
      </c>
      <c r="C466" t="s">
        <v>943</v>
      </c>
      <c r="D466" t="s">
        <v>944</v>
      </c>
      <c r="E466" s="2">
        <v>3778740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160000</v>
      </c>
      <c r="P466" s="2">
        <v>0</v>
      </c>
      <c r="Q466" s="2">
        <v>1647304</v>
      </c>
      <c r="R466" s="3">
        <v>5586044</v>
      </c>
      <c r="T466" s="3">
        <v>5697765</v>
      </c>
      <c r="U466" s="3">
        <f t="shared" si="7"/>
        <v>111721</v>
      </c>
    </row>
    <row r="467" spans="2:21" x14ac:dyDescent="0.25">
      <c r="B467">
        <v>252</v>
      </c>
      <c r="C467" t="s">
        <v>945</v>
      </c>
      <c r="D467" t="s">
        <v>946</v>
      </c>
      <c r="E467" s="2">
        <v>1530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3">
        <v>1530</v>
      </c>
      <c r="T467" s="3">
        <v>1561</v>
      </c>
      <c r="U467" s="3">
        <f t="shared" si="7"/>
        <v>31</v>
      </c>
    </row>
    <row r="468" spans="2:21" x14ac:dyDescent="0.25">
      <c r="B468">
        <v>777</v>
      </c>
      <c r="C468" t="s">
        <v>947</v>
      </c>
      <c r="D468" t="s">
        <v>948</v>
      </c>
      <c r="E468" s="2">
        <v>1153051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9609</v>
      </c>
      <c r="N468" s="2">
        <v>0</v>
      </c>
      <c r="O468" s="2">
        <v>34000</v>
      </c>
      <c r="P468" s="2">
        <v>38435</v>
      </c>
      <c r="Q468" s="2">
        <v>422778</v>
      </c>
      <c r="R468" s="3">
        <v>1657873</v>
      </c>
      <c r="T468" s="3">
        <v>1691030</v>
      </c>
      <c r="U468" s="3">
        <f t="shared" si="7"/>
        <v>33157</v>
      </c>
    </row>
    <row r="469" spans="2:21" x14ac:dyDescent="0.25">
      <c r="B469">
        <v>522</v>
      </c>
      <c r="C469" t="s">
        <v>949</v>
      </c>
      <c r="D469" t="s">
        <v>950</v>
      </c>
      <c r="E469" s="2">
        <v>40841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3200</v>
      </c>
      <c r="P469" s="2">
        <v>1361</v>
      </c>
      <c r="Q469" s="2">
        <v>5740</v>
      </c>
      <c r="R469" s="3">
        <v>51142</v>
      </c>
      <c r="T469" s="3">
        <v>52165</v>
      </c>
      <c r="U469" s="3">
        <f t="shared" si="7"/>
        <v>1023</v>
      </c>
    </row>
    <row r="470" spans="2:21" x14ac:dyDescent="0.25">
      <c r="B470">
        <v>609</v>
      </c>
      <c r="C470" t="s">
        <v>951</v>
      </c>
      <c r="D470" t="s">
        <v>952</v>
      </c>
      <c r="E470" s="2">
        <v>159904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16500</v>
      </c>
      <c r="P470" s="2">
        <v>0</v>
      </c>
      <c r="Q470" s="2">
        <v>2000</v>
      </c>
      <c r="R470" s="3">
        <v>178404</v>
      </c>
      <c r="T470" s="3">
        <v>181972</v>
      </c>
      <c r="U470" s="3">
        <f t="shared" si="7"/>
        <v>3568</v>
      </c>
    </row>
    <row r="471" spans="2:21" x14ac:dyDescent="0.25">
      <c r="B471">
        <v>907</v>
      </c>
      <c r="C471" t="s">
        <v>953</v>
      </c>
      <c r="D471" t="s">
        <v>954</v>
      </c>
      <c r="E471" s="2">
        <v>53195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6422</v>
      </c>
      <c r="O471" s="2">
        <v>23795</v>
      </c>
      <c r="P471" s="2">
        <v>1773</v>
      </c>
      <c r="Q471" s="2">
        <v>13305</v>
      </c>
      <c r="R471" s="3">
        <v>98490</v>
      </c>
      <c r="T471" s="3">
        <v>100460</v>
      </c>
      <c r="U471" s="3">
        <f t="shared" si="7"/>
        <v>1970</v>
      </c>
    </row>
    <row r="472" spans="2:21" x14ac:dyDescent="0.25">
      <c r="B472">
        <v>588</v>
      </c>
      <c r="C472" t="s">
        <v>955</v>
      </c>
      <c r="D472" t="s">
        <v>956</v>
      </c>
      <c r="E472" s="2">
        <v>28716</v>
      </c>
      <c r="F472" s="2">
        <v>0</v>
      </c>
      <c r="G472" s="2">
        <v>0</v>
      </c>
      <c r="H472" s="2"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2082</v>
      </c>
      <c r="P472" s="2">
        <v>0</v>
      </c>
      <c r="Q472" s="2">
        <v>0</v>
      </c>
      <c r="R472" s="3">
        <v>30798</v>
      </c>
      <c r="T472" s="3">
        <v>31414</v>
      </c>
      <c r="U472" s="3">
        <f t="shared" si="7"/>
        <v>616</v>
      </c>
    </row>
    <row r="473" spans="2:21" x14ac:dyDescent="0.25">
      <c r="B473">
        <v>914</v>
      </c>
      <c r="C473" t="s">
        <v>957</v>
      </c>
      <c r="D473" t="s">
        <v>958</v>
      </c>
      <c r="E473" s="2">
        <v>47721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1591</v>
      </c>
      <c r="Q473" s="2">
        <v>10995</v>
      </c>
      <c r="R473" s="3">
        <v>60307</v>
      </c>
      <c r="T473" s="3">
        <v>61513</v>
      </c>
      <c r="U473" s="3">
        <f t="shared" si="7"/>
        <v>1206</v>
      </c>
    </row>
    <row r="474" spans="2:21" x14ac:dyDescent="0.25">
      <c r="B474">
        <v>843</v>
      </c>
      <c r="C474" t="s">
        <v>959</v>
      </c>
      <c r="D474" t="s">
        <v>960</v>
      </c>
      <c r="E474" s="2">
        <v>339459</v>
      </c>
      <c r="F474" s="2">
        <v>0</v>
      </c>
      <c r="G474" s="2">
        <v>0</v>
      </c>
      <c r="H474" s="2">
        <v>0</v>
      </c>
      <c r="I474" s="2">
        <v>5658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41000</v>
      </c>
      <c r="P474" s="2">
        <v>11315</v>
      </c>
      <c r="Q474" s="2">
        <v>73722</v>
      </c>
      <c r="R474" s="3">
        <v>471154</v>
      </c>
      <c r="T474" s="3">
        <v>480577</v>
      </c>
      <c r="U474" s="3">
        <f t="shared" si="7"/>
        <v>9423</v>
      </c>
    </row>
    <row r="475" spans="2:21" x14ac:dyDescent="0.25">
      <c r="B475">
        <v>251</v>
      </c>
      <c r="C475" t="s">
        <v>961</v>
      </c>
      <c r="D475" t="s">
        <v>962</v>
      </c>
      <c r="E475" s="2">
        <v>283423</v>
      </c>
      <c r="F475" s="2">
        <v>0</v>
      </c>
      <c r="G475" s="2">
        <v>0</v>
      </c>
      <c r="H475" s="2">
        <v>0</v>
      </c>
      <c r="I475" s="2">
        <v>4724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96000</v>
      </c>
      <c r="P475" s="2">
        <v>9447</v>
      </c>
      <c r="Q475" s="2">
        <v>183130</v>
      </c>
      <c r="R475" s="3">
        <v>576724</v>
      </c>
      <c r="T475" s="3">
        <v>588258</v>
      </c>
      <c r="U475" s="3">
        <f t="shared" si="7"/>
        <v>11534</v>
      </c>
    </row>
    <row r="476" spans="2:21" x14ac:dyDescent="0.25">
      <c r="B476">
        <v>573</v>
      </c>
      <c r="C476" t="s">
        <v>963</v>
      </c>
      <c r="D476" t="s">
        <v>964</v>
      </c>
      <c r="E476" s="2">
        <v>78000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3">
        <v>78000</v>
      </c>
      <c r="T476" s="3">
        <v>79560</v>
      </c>
      <c r="U476" s="3">
        <f t="shared" si="7"/>
        <v>1560</v>
      </c>
    </row>
    <row r="477" spans="2:21" x14ac:dyDescent="0.25">
      <c r="B477">
        <v>559</v>
      </c>
      <c r="C477" t="s">
        <v>965</v>
      </c>
      <c r="D477" t="s">
        <v>966</v>
      </c>
      <c r="E477" s="2">
        <v>57885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3">
        <v>57885</v>
      </c>
      <c r="T477" s="3">
        <v>59043</v>
      </c>
      <c r="U477" s="3">
        <f t="shared" si="7"/>
        <v>1158</v>
      </c>
    </row>
    <row r="478" spans="2:21" x14ac:dyDescent="0.25">
      <c r="B478">
        <v>131</v>
      </c>
      <c r="C478" t="s">
        <v>967</v>
      </c>
      <c r="D478" t="s">
        <v>968</v>
      </c>
      <c r="E478" s="2">
        <v>51132</v>
      </c>
      <c r="F478" s="2">
        <v>0</v>
      </c>
      <c r="G478" s="2">
        <v>0</v>
      </c>
      <c r="H478" s="2">
        <v>5000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10000</v>
      </c>
      <c r="P478" s="2">
        <v>1704</v>
      </c>
      <c r="Q478" s="2">
        <v>20490</v>
      </c>
      <c r="R478" s="3">
        <v>88326</v>
      </c>
      <c r="T478" s="3">
        <v>90093</v>
      </c>
      <c r="U478" s="3">
        <f t="shared" si="7"/>
        <v>1767</v>
      </c>
    </row>
    <row r="479" spans="2:21" x14ac:dyDescent="0.25">
      <c r="B479">
        <v>477</v>
      </c>
      <c r="C479" t="s">
        <v>969</v>
      </c>
      <c r="D479" t="s">
        <v>970</v>
      </c>
      <c r="E479" s="2">
        <v>58594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3">
        <v>58594</v>
      </c>
      <c r="T479" s="3">
        <v>59766</v>
      </c>
      <c r="U479" s="3">
        <f t="shared" si="7"/>
        <v>1172</v>
      </c>
    </row>
    <row r="480" spans="2:21" x14ac:dyDescent="0.25">
      <c r="B480">
        <v>122</v>
      </c>
      <c r="C480" t="s">
        <v>971</v>
      </c>
      <c r="D480" t="s">
        <v>972</v>
      </c>
      <c r="E480" s="2">
        <v>66358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3">
        <v>66358</v>
      </c>
      <c r="T480" s="3">
        <v>67685</v>
      </c>
      <c r="U480" s="3">
        <f t="shared" si="7"/>
        <v>1327</v>
      </c>
    </row>
    <row r="481" spans="2:21" x14ac:dyDescent="0.25">
      <c r="B481">
        <v>423</v>
      </c>
      <c r="C481" t="s">
        <v>973</v>
      </c>
      <c r="D481" t="s">
        <v>974</v>
      </c>
      <c r="E481" s="2">
        <v>115139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2435</v>
      </c>
      <c r="O481" s="2">
        <v>0</v>
      </c>
      <c r="P481" s="2">
        <v>3838</v>
      </c>
      <c r="Q481" s="2">
        <v>7500</v>
      </c>
      <c r="R481" s="3">
        <v>128912</v>
      </c>
      <c r="T481" s="3">
        <v>131490</v>
      </c>
      <c r="U481" s="3">
        <f t="shared" si="7"/>
        <v>2578</v>
      </c>
    </row>
    <row r="482" spans="2:21" x14ac:dyDescent="0.25">
      <c r="B482">
        <v>831</v>
      </c>
      <c r="C482" t="s">
        <v>975</v>
      </c>
      <c r="D482" t="s">
        <v>976</v>
      </c>
      <c r="E482" s="2">
        <v>33464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3">
        <v>33464</v>
      </c>
      <c r="T482" s="3">
        <v>34133</v>
      </c>
      <c r="U482" s="3">
        <f t="shared" si="7"/>
        <v>669</v>
      </c>
    </row>
    <row r="483" spans="2:21" x14ac:dyDescent="0.25">
      <c r="B483">
        <v>235</v>
      </c>
      <c r="C483" t="s">
        <v>977</v>
      </c>
      <c r="D483" t="s">
        <v>978</v>
      </c>
      <c r="E483" s="2">
        <v>30808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6079</v>
      </c>
      <c r="P483" s="2">
        <v>0</v>
      </c>
      <c r="Q483" s="2">
        <v>0</v>
      </c>
      <c r="R483" s="3">
        <v>36887</v>
      </c>
      <c r="T483" s="3">
        <v>37625</v>
      </c>
      <c r="U483" s="3">
        <f t="shared" si="7"/>
        <v>738</v>
      </c>
    </row>
    <row r="484" spans="2:21" x14ac:dyDescent="0.25">
      <c r="B484">
        <v>894</v>
      </c>
      <c r="C484" t="s">
        <v>979</v>
      </c>
      <c r="D484" t="s">
        <v>980</v>
      </c>
      <c r="E484" s="2">
        <v>37820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3">
        <v>37820</v>
      </c>
      <c r="T484" s="3">
        <v>38576</v>
      </c>
      <c r="U484" s="3">
        <f t="shared" si="7"/>
        <v>756</v>
      </c>
    </row>
    <row r="485" spans="2:21" x14ac:dyDescent="0.25">
      <c r="B485">
        <v>86</v>
      </c>
      <c r="C485" t="s">
        <v>981</v>
      </c>
      <c r="D485" t="s">
        <v>982</v>
      </c>
      <c r="E485" s="2">
        <v>31448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100</v>
      </c>
      <c r="O485" s="2">
        <v>0</v>
      </c>
      <c r="P485" s="2">
        <v>0</v>
      </c>
      <c r="Q485" s="2">
        <v>2055</v>
      </c>
      <c r="R485" s="3">
        <v>33603</v>
      </c>
      <c r="T485" s="3">
        <v>34275</v>
      </c>
      <c r="U485" s="3">
        <f t="shared" si="7"/>
        <v>672</v>
      </c>
    </row>
    <row r="486" spans="2:21" x14ac:dyDescent="0.25">
      <c r="B486">
        <v>546</v>
      </c>
      <c r="C486" t="s">
        <v>983</v>
      </c>
      <c r="D486" t="s">
        <v>984</v>
      </c>
      <c r="E486" s="2">
        <v>697979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23266</v>
      </c>
      <c r="Q486" s="2">
        <v>156698</v>
      </c>
      <c r="R486" s="3">
        <v>877943</v>
      </c>
      <c r="T486" s="3">
        <v>895502</v>
      </c>
      <c r="U486" s="3">
        <f t="shared" si="7"/>
        <v>17559</v>
      </c>
    </row>
    <row r="487" spans="2:21" x14ac:dyDescent="0.25">
      <c r="B487">
        <v>610</v>
      </c>
      <c r="C487" t="s">
        <v>985</v>
      </c>
      <c r="D487" t="s">
        <v>986</v>
      </c>
      <c r="E487" s="2">
        <v>41301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585</v>
      </c>
      <c r="O487" s="2">
        <v>12000</v>
      </c>
      <c r="P487" s="2">
        <v>0</v>
      </c>
      <c r="Q487" s="2">
        <v>1000</v>
      </c>
      <c r="R487" s="3">
        <v>54886</v>
      </c>
      <c r="T487" s="3">
        <v>55984</v>
      </c>
      <c r="U487" s="3">
        <f t="shared" si="7"/>
        <v>1098</v>
      </c>
    </row>
    <row r="488" spans="2:21" x14ac:dyDescent="0.25">
      <c r="B488">
        <v>574</v>
      </c>
      <c r="C488" t="s">
        <v>987</v>
      </c>
      <c r="D488" t="s">
        <v>988</v>
      </c>
      <c r="E488" s="2">
        <v>74119</v>
      </c>
      <c r="F488" s="2">
        <v>0</v>
      </c>
      <c r="G488" s="2">
        <v>0</v>
      </c>
      <c r="H488" s="2">
        <v>1235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24500</v>
      </c>
      <c r="P488" s="2">
        <v>2471</v>
      </c>
      <c r="Q488" s="2">
        <v>18000</v>
      </c>
      <c r="R488" s="3">
        <v>120325</v>
      </c>
      <c r="T488" s="3">
        <v>122732</v>
      </c>
      <c r="U488" s="3">
        <f t="shared" si="7"/>
        <v>2407</v>
      </c>
    </row>
    <row r="489" spans="2:21" x14ac:dyDescent="0.25">
      <c r="B489">
        <v>401</v>
      </c>
      <c r="C489" t="s">
        <v>989</v>
      </c>
      <c r="D489" t="s">
        <v>990</v>
      </c>
      <c r="E489" s="2">
        <v>17638</v>
      </c>
      <c r="F489" s="2">
        <v>0</v>
      </c>
      <c r="G489" s="2">
        <v>0</v>
      </c>
      <c r="H489" s="2">
        <v>0</v>
      </c>
      <c r="I489" s="2">
        <v>294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8884</v>
      </c>
      <c r="P489" s="2">
        <v>588</v>
      </c>
      <c r="Q489" s="2">
        <v>7600</v>
      </c>
      <c r="R489" s="3">
        <v>35004</v>
      </c>
      <c r="T489" s="3">
        <v>35704</v>
      </c>
      <c r="U489" s="3">
        <f t="shared" si="7"/>
        <v>700</v>
      </c>
    </row>
    <row r="490" spans="2:21" x14ac:dyDescent="0.25">
      <c r="B490">
        <v>430</v>
      </c>
      <c r="C490" t="s">
        <v>991</v>
      </c>
      <c r="D490" t="s">
        <v>992</v>
      </c>
      <c r="E490" s="2">
        <v>65334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14500</v>
      </c>
      <c r="P490" s="2">
        <v>0</v>
      </c>
      <c r="Q490" s="2">
        <v>12700</v>
      </c>
      <c r="R490" s="3">
        <v>92534</v>
      </c>
      <c r="T490" s="3">
        <v>94385</v>
      </c>
      <c r="U490" s="3">
        <f t="shared" si="7"/>
        <v>1851</v>
      </c>
    </row>
    <row r="491" spans="2:21" x14ac:dyDescent="0.25">
      <c r="B491">
        <v>478</v>
      </c>
      <c r="C491" t="s">
        <v>993</v>
      </c>
      <c r="D491" t="s">
        <v>994</v>
      </c>
      <c r="E491" s="2">
        <v>41649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3">
        <v>41649</v>
      </c>
      <c r="T491" s="3">
        <v>42482</v>
      </c>
      <c r="U491" s="3">
        <f t="shared" si="7"/>
        <v>833</v>
      </c>
    </row>
    <row r="492" spans="2:21" x14ac:dyDescent="0.25">
      <c r="B492">
        <v>402</v>
      </c>
      <c r="C492" t="s">
        <v>995</v>
      </c>
      <c r="D492" t="s">
        <v>996</v>
      </c>
      <c r="E492" s="2">
        <v>323363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500</v>
      </c>
      <c r="O492" s="2">
        <v>30000</v>
      </c>
      <c r="P492" s="2">
        <v>10779</v>
      </c>
      <c r="Q492" s="2">
        <v>118181</v>
      </c>
      <c r="R492" s="3">
        <v>482823</v>
      </c>
      <c r="T492" s="3">
        <v>492479</v>
      </c>
      <c r="U492" s="3">
        <f t="shared" si="7"/>
        <v>9656</v>
      </c>
    </row>
    <row r="493" spans="2:21" x14ac:dyDescent="0.25">
      <c r="B493">
        <v>107</v>
      </c>
      <c r="C493" t="s">
        <v>997</v>
      </c>
      <c r="D493" t="s">
        <v>998</v>
      </c>
      <c r="E493" s="2">
        <v>51555</v>
      </c>
      <c r="F493" s="2">
        <v>0</v>
      </c>
      <c r="G493" s="2">
        <v>0</v>
      </c>
      <c r="H493" s="2">
        <v>0</v>
      </c>
      <c r="I493" s="2">
        <v>859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25000</v>
      </c>
      <c r="P493" s="2">
        <v>1719</v>
      </c>
      <c r="Q493" s="2">
        <v>17400</v>
      </c>
      <c r="R493" s="3">
        <v>96533</v>
      </c>
      <c r="T493" s="3">
        <v>98464</v>
      </c>
      <c r="U493" s="3">
        <f t="shared" si="7"/>
        <v>1931</v>
      </c>
    </row>
    <row r="494" spans="2:21" x14ac:dyDescent="0.25">
      <c r="B494">
        <v>523</v>
      </c>
      <c r="C494" t="s">
        <v>999</v>
      </c>
      <c r="D494" t="s">
        <v>1000</v>
      </c>
      <c r="E494" s="2">
        <v>21811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8931</v>
      </c>
      <c r="P494" s="2">
        <v>0</v>
      </c>
      <c r="Q494" s="2">
        <v>6615</v>
      </c>
      <c r="R494" s="3">
        <v>37357</v>
      </c>
      <c r="T494" s="3">
        <v>38104</v>
      </c>
      <c r="U494" s="3">
        <f t="shared" si="7"/>
        <v>747</v>
      </c>
    </row>
    <row r="495" spans="2:21" x14ac:dyDescent="0.25">
      <c r="B495">
        <v>484</v>
      </c>
      <c r="C495" t="s">
        <v>1001</v>
      </c>
      <c r="D495" t="s">
        <v>1002</v>
      </c>
      <c r="E495" s="2">
        <v>223924</v>
      </c>
      <c r="F495" s="2">
        <v>0</v>
      </c>
      <c r="G495" s="2">
        <v>0</v>
      </c>
      <c r="H495" s="2">
        <v>0</v>
      </c>
      <c r="I495" s="2">
        <v>3732</v>
      </c>
      <c r="J495" s="2">
        <v>0</v>
      </c>
      <c r="K495" s="2">
        <v>0</v>
      </c>
      <c r="L495" s="2">
        <v>0</v>
      </c>
      <c r="M495" s="2">
        <v>0</v>
      </c>
      <c r="N495" s="2">
        <v>650</v>
      </c>
      <c r="O495" s="2">
        <v>0</v>
      </c>
      <c r="P495" s="2">
        <v>0</v>
      </c>
      <c r="Q495" s="2">
        <v>0</v>
      </c>
      <c r="R495" s="3">
        <v>228306</v>
      </c>
      <c r="T495" s="3">
        <v>232872</v>
      </c>
      <c r="U495" s="3">
        <f t="shared" si="7"/>
        <v>4566</v>
      </c>
    </row>
    <row r="496" spans="2:21" x14ac:dyDescent="0.25">
      <c r="B496">
        <v>778</v>
      </c>
      <c r="C496" t="s">
        <v>1003</v>
      </c>
      <c r="D496" t="s">
        <v>1004</v>
      </c>
      <c r="E496" s="2">
        <v>318951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3">
        <v>318951</v>
      </c>
      <c r="T496" s="3">
        <v>325330</v>
      </c>
      <c r="U496" s="3">
        <f t="shared" si="7"/>
        <v>6379</v>
      </c>
    </row>
    <row r="497" spans="2:21" x14ac:dyDescent="0.25">
      <c r="B497">
        <v>851</v>
      </c>
      <c r="C497" t="s">
        <v>1005</v>
      </c>
      <c r="D497" t="s">
        <v>1006</v>
      </c>
      <c r="E497" s="2">
        <v>38086</v>
      </c>
      <c r="F497" s="2">
        <v>0</v>
      </c>
      <c r="G497" s="2">
        <v>0</v>
      </c>
      <c r="H497" s="2">
        <v>0</v>
      </c>
      <c r="I497" s="2">
        <v>635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23300</v>
      </c>
      <c r="P497" s="2">
        <v>1270</v>
      </c>
      <c r="Q497" s="2">
        <v>8545</v>
      </c>
      <c r="R497" s="3">
        <v>71836</v>
      </c>
      <c r="T497" s="3">
        <v>73273</v>
      </c>
      <c r="U497" s="3">
        <f t="shared" si="7"/>
        <v>1437</v>
      </c>
    </row>
    <row r="498" spans="2:21" x14ac:dyDescent="0.25">
      <c r="B498">
        <v>210</v>
      </c>
      <c r="C498" t="s">
        <v>1007</v>
      </c>
      <c r="D498" t="s">
        <v>1008</v>
      </c>
      <c r="E498" s="2">
        <v>61104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3">
        <v>61104</v>
      </c>
      <c r="T498" s="3">
        <v>62326</v>
      </c>
      <c r="U498" s="3">
        <f t="shared" si="7"/>
        <v>1222</v>
      </c>
    </row>
    <row r="499" spans="2:21" x14ac:dyDescent="0.25">
      <c r="B499">
        <v>642</v>
      </c>
      <c r="C499" t="s">
        <v>1009</v>
      </c>
      <c r="D499" t="s">
        <v>1010</v>
      </c>
      <c r="E499" s="2">
        <v>66606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15999</v>
      </c>
      <c r="R499" s="3">
        <v>82605</v>
      </c>
      <c r="T499" s="3">
        <v>84257</v>
      </c>
      <c r="U499" s="3">
        <f t="shared" si="7"/>
        <v>1652</v>
      </c>
    </row>
    <row r="500" spans="2:21" x14ac:dyDescent="0.25">
      <c r="B500">
        <v>211</v>
      </c>
      <c r="C500" t="s">
        <v>1011</v>
      </c>
      <c r="D500" t="s">
        <v>1012</v>
      </c>
      <c r="E500" s="2">
        <v>47151</v>
      </c>
      <c r="F500" s="2">
        <v>0</v>
      </c>
      <c r="G500" s="2">
        <v>0</v>
      </c>
      <c r="H500" s="2">
        <v>1827</v>
      </c>
      <c r="I500" s="2">
        <v>786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5500</v>
      </c>
      <c r="P500" s="2">
        <v>0</v>
      </c>
      <c r="Q500" s="2">
        <v>4000</v>
      </c>
      <c r="R500" s="3">
        <v>59264</v>
      </c>
      <c r="T500" s="3">
        <v>60449</v>
      </c>
      <c r="U500" s="3">
        <f t="shared" si="7"/>
        <v>1185</v>
      </c>
    </row>
    <row r="501" spans="2:21" x14ac:dyDescent="0.25">
      <c r="B501">
        <v>138</v>
      </c>
      <c r="C501" t="s">
        <v>1013</v>
      </c>
      <c r="D501" t="s">
        <v>1014</v>
      </c>
      <c r="E501" s="2">
        <v>183509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2959</v>
      </c>
      <c r="O501" s="2">
        <v>45000</v>
      </c>
      <c r="P501" s="2">
        <v>6117</v>
      </c>
      <c r="Q501" s="2">
        <v>55000</v>
      </c>
      <c r="R501" s="3">
        <v>292585</v>
      </c>
      <c r="T501" s="3">
        <v>298437</v>
      </c>
      <c r="U501" s="3">
        <f t="shared" si="7"/>
        <v>5852</v>
      </c>
    </row>
    <row r="502" spans="2:21" x14ac:dyDescent="0.25">
      <c r="B502">
        <v>191</v>
      </c>
      <c r="C502" t="s">
        <v>1015</v>
      </c>
      <c r="D502" t="s">
        <v>1016</v>
      </c>
      <c r="E502" s="2">
        <v>59055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4000</v>
      </c>
      <c r="P502" s="2">
        <v>0</v>
      </c>
      <c r="Q502" s="2">
        <v>0</v>
      </c>
      <c r="R502" s="3">
        <v>63055</v>
      </c>
      <c r="T502" s="3">
        <v>64316</v>
      </c>
      <c r="U502" s="3">
        <f t="shared" si="7"/>
        <v>1261</v>
      </c>
    </row>
    <row r="503" spans="2:21" x14ac:dyDescent="0.25">
      <c r="B503">
        <v>565</v>
      </c>
      <c r="C503" t="s">
        <v>1017</v>
      </c>
      <c r="D503" t="s">
        <v>1018</v>
      </c>
      <c r="E503" s="2">
        <v>23379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11000</v>
      </c>
      <c r="P503" s="2">
        <v>0</v>
      </c>
      <c r="Q503" s="2">
        <v>1500</v>
      </c>
      <c r="R503" s="3">
        <v>35879</v>
      </c>
      <c r="T503" s="3">
        <v>36597</v>
      </c>
      <c r="U503" s="3">
        <f t="shared" si="7"/>
        <v>718</v>
      </c>
    </row>
    <row r="504" spans="2:21" x14ac:dyDescent="0.25">
      <c r="B504">
        <v>60</v>
      </c>
      <c r="C504" t="s">
        <v>1019</v>
      </c>
      <c r="D504" t="s">
        <v>1020</v>
      </c>
      <c r="E504" s="2">
        <v>74628</v>
      </c>
      <c r="F504" s="2">
        <v>0</v>
      </c>
      <c r="G504" s="2">
        <v>0</v>
      </c>
      <c r="H504" s="2">
        <v>0</v>
      </c>
      <c r="I504" s="2">
        <v>1244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2400</v>
      </c>
      <c r="P504" s="2">
        <v>0</v>
      </c>
      <c r="Q504" s="2">
        <v>1000</v>
      </c>
      <c r="R504" s="3">
        <v>79272</v>
      </c>
      <c r="T504" s="3">
        <v>80857</v>
      </c>
      <c r="U504" s="3">
        <f t="shared" si="7"/>
        <v>1585</v>
      </c>
    </row>
    <row r="505" spans="2:21" x14ac:dyDescent="0.25">
      <c r="B505">
        <v>524</v>
      </c>
      <c r="C505" t="s">
        <v>1021</v>
      </c>
      <c r="D505" t="s">
        <v>1022</v>
      </c>
      <c r="E505" s="2">
        <v>75685</v>
      </c>
      <c r="F505" s="2">
        <v>0</v>
      </c>
      <c r="G505" s="2">
        <v>0</v>
      </c>
      <c r="H505" s="2">
        <v>2340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27000</v>
      </c>
      <c r="P505" s="2">
        <v>2285</v>
      </c>
      <c r="Q505" s="2">
        <v>8550</v>
      </c>
      <c r="R505" s="3">
        <v>115860</v>
      </c>
      <c r="T505" s="3">
        <v>118177</v>
      </c>
      <c r="U505" s="3">
        <f t="shared" si="7"/>
        <v>2317</v>
      </c>
    </row>
    <row r="506" spans="2:21" x14ac:dyDescent="0.25">
      <c r="B506">
        <v>295</v>
      </c>
      <c r="C506" t="s">
        <v>1023</v>
      </c>
      <c r="D506" t="s">
        <v>1024</v>
      </c>
      <c r="E506" s="2">
        <v>73509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4000</v>
      </c>
      <c r="P506" s="2">
        <v>2200</v>
      </c>
      <c r="Q506" s="2">
        <v>0</v>
      </c>
      <c r="R506" s="3">
        <v>79709</v>
      </c>
      <c r="T506" s="3">
        <v>81303</v>
      </c>
      <c r="U506" s="3">
        <f t="shared" si="7"/>
        <v>1594</v>
      </c>
    </row>
    <row r="507" spans="2:21" x14ac:dyDescent="0.25">
      <c r="B507">
        <v>37</v>
      </c>
      <c r="C507" t="s">
        <v>1025</v>
      </c>
      <c r="D507" t="s">
        <v>1026</v>
      </c>
      <c r="E507" s="2">
        <v>16707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3">
        <v>16707</v>
      </c>
      <c r="T507" s="3">
        <v>17041</v>
      </c>
      <c r="U507" s="3">
        <f t="shared" si="7"/>
        <v>334</v>
      </c>
    </row>
    <row r="508" spans="2:21" x14ac:dyDescent="0.25">
      <c r="B508">
        <v>466</v>
      </c>
      <c r="C508" t="s">
        <v>1027</v>
      </c>
      <c r="D508" t="s">
        <v>1028</v>
      </c>
      <c r="E508" s="2">
        <v>87230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569</v>
      </c>
      <c r="O508" s="2">
        <v>13000</v>
      </c>
      <c r="P508" s="2">
        <v>0</v>
      </c>
      <c r="Q508" s="2">
        <v>0</v>
      </c>
      <c r="R508" s="3">
        <v>100799</v>
      </c>
      <c r="T508" s="3">
        <v>102815</v>
      </c>
      <c r="U508" s="3">
        <f t="shared" si="7"/>
        <v>2016</v>
      </c>
    </row>
    <row r="509" spans="2:21" x14ac:dyDescent="0.25">
      <c r="B509">
        <v>764</v>
      </c>
      <c r="C509" t="s">
        <v>1029</v>
      </c>
      <c r="D509" t="s">
        <v>1030</v>
      </c>
      <c r="E509" s="2">
        <v>47165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8040</v>
      </c>
      <c r="P509" s="2">
        <v>1572</v>
      </c>
      <c r="Q509" s="2">
        <v>3216</v>
      </c>
      <c r="R509" s="3">
        <v>59993</v>
      </c>
      <c r="T509" s="3">
        <v>61193</v>
      </c>
      <c r="U509" s="3">
        <f t="shared" si="7"/>
        <v>1200</v>
      </c>
    </row>
    <row r="510" spans="2:21" x14ac:dyDescent="0.25">
      <c r="B510">
        <v>735</v>
      </c>
      <c r="C510" t="s">
        <v>1031</v>
      </c>
      <c r="D510" t="s">
        <v>1032</v>
      </c>
      <c r="E510" s="2">
        <v>45610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8500</v>
      </c>
      <c r="P510" s="2">
        <v>1520</v>
      </c>
      <c r="Q510" s="2">
        <v>20000</v>
      </c>
      <c r="R510" s="3">
        <v>75630</v>
      </c>
      <c r="T510" s="3">
        <v>77143</v>
      </c>
      <c r="U510" s="3">
        <f t="shared" si="7"/>
        <v>1513</v>
      </c>
    </row>
    <row r="511" spans="2:21" x14ac:dyDescent="0.25">
      <c r="B511">
        <v>579</v>
      </c>
      <c r="C511" t="s">
        <v>1033</v>
      </c>
      <c r="D511" t="s">
        <v>1034</v>
      </c>
      <c r="E511" s="2">
        <v>23958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615</v>
      </c>
      <c r="O511" s="2">
        <v>1500</v>
      </c>
      <c r="P511" s="2">
        <v>0</v>
      </c>
      <c r="Q511" s="2">
        <v>0</v>
      </c>
      <c r="R511" s="3">
        <v>26073</v>
      </c>
      <c r="T511" s="3">
        <v>26594</v>
      </c>
      <c r="U511" s="3">
        <f t="shared" si="7"/>
        <v>521</v>
      </c>
    </row>
    <row r="512" spans="2:21" x14ac:dyDescent="0.25">
      <c r="B512">
        <v>61</v>
      </c>
      <c r="C512" t="s">
        <v>1035</v>
      </c>
      <c r="D512" t="s">
        <v>1036</v>
      </c>
      <c r="E512" s="2">
        <v>559351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70048</v>
      </c>
      <c r="P512" s="2">
        <v>18645</v>
      </c>
      <c r="Q512" s="2">
        <v>277806</v>
      </c>
      <c r="R512" s="3">
        <v>925850</v>
      </c>
      <c r="T512" s="3">
        <v>944367</v>
      </c>
      <c r="U512" s="3">
        <f t="shared" si="7"/>
        <v>18517</v>
      </c>
    </row>
    <row r="513" spans="2:21" x14ac:dyDescent="0.25">
      <c r="B513">
        <v>403</v>
      </c>
      <c r="C513" t="s">
        <v>1037</v>
      </c>
      <c r="D513" t="s">
        <v>1038</v>
      </c>
      <c r="E513" s="2">
        <v>25210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9000</v>
      </c>
      <c r="P513" s="2">
        <v>840</v>
      </c>
      <c r="Q513" s="2">
        <v>2400</v>
      </c>
      <c r="R513" s="3">
        <v>37450</v>
      </c>
      <c r="T513" s="3">
        <v>38199</v>
      </c>
      <c r="U513" s="3">
        <f t="shared" si="7"/>
        <v>749</v>
      </c>
    </row>
    <row r="514" spans="2:21" x14ac:dyDescent="0.25">
      <c r="B514">
        <v>957</v>
      </c>
      <c r="C514" t="s">
        <v>1039</v>
      </c>
      <c r="D514" t="s">
        <v>1040</v>
      </c>
      <c r="E514" s="2">
        <v>50684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3">
        <v>50684</v>
      </c>
      <c r="T514" s="3">
        <v>51698</v>
      </c>
      <c r="U514" s="3">
        <f t="shared" si="7"/>
        <v>1014</v>
      </c>
    </row>
    <row r="515" spans="2:21" x14ac:dyDescent="0.25">
      <c r="B515">
        <v>748</v>
      </c>
      <c r="C515" t="s">
        <v>1041</v>
      </c>
      <c r="D515" t="s">
        <v>1042</v>
      </c>
      <c r="E515" s="2">
        <v>79428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25568</v>
      </c>
      <c r="P515" s="2">
        <v>0</v>
      </c>
      <c r="Q515" s="2">
        <v>9693</v>
      </c>
      <c r="R515" s="3">
        <v>114689</v>
      </c>
      <c r="T515" s="3">
        <v>116983</v>
      </c>
      <c r="U515" s="3">
        <f t="shared" si="7"/>
        <v>2294</v>
      </c>
    </row>
    <row r="516" spans="2:21" x14ac:dyDescent="0.25">
      <c r="B516">
        <v>688</v>
      </c>
      <c r="C516" t="s">
        <v>1043</v>
      </c>
      <c r="D516" t="s">
        <v>1044</v>
      </c>
      <c r="E516" s="2">
        <v>80474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910</v>
      </c>
      <c r="O516" s="2">
        <v>19682</v>
      </c>
      <c r="P516" s="2">
        <v>2682</v>
      </c>
      <c r="Q516" s="2">
        <v>14182</v>
      </c>
      <c r="R516" s="3">
        <v>117930</v>
      </c>
      <c r="T516" s="3">
        <v>120289</v>
      </c>
      <c r="U516" s="3">
        <f t="shared" ref="U516:U579" si="8">T516-R516</f>
        <v>2359</v>
      </c>
    </row>
    <row r="517" spans="2:21" x14ac:dyDescent="0.25">
      <c r="B517">
        <v>757</v>
      </c>
      <c r="C517" t="s">
        <v>1045</v>
      </c>
      <c r="D517" t="s">
        <v>1046</v>
      </c>
      <c r="E517" s="2">
        <v>2580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3">
        <v>2580</v>
      </c>
      <c r="T517" s="3">
        <v>2632</v>
      </c>
      <c r="U517" s="3">
        <f t="shared" si="8"/>
        <v>52</v>
      </c>
    </row>
    <row r="518" spans="2:21" x14ac:dyDescent="0.25">
      <c r="B518">
        <v>620</v>
      </c>
      <c r="C518" t="s">
        <v>1047</v>
      </c>
      <c r="D518" t="s">
        <v>1048</v>
      </c>
      <c r="E518" s="2">
        <v>235441</v>
      </c>
      <c r="F518" s="2">
        <v>0</v>
      </c>
      <c r="G518" s="2">
        <v>0</v>
      </c>
      <c r="H518" s="2">
        <v>0</v>
      </c>
      <c r="I518" s="2">
        <v>3924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54870</v>
      </c>
      <c r="P518" s="2">
        <v>7848</v>
      </c>
      <c r="Q518" s="2">
        <v>56000</v>
      </c>
      <c r="R518" s="3">
        <v>358083</v>
      </c>
      <c r="T518" s="3">
        <v>365245</v>
      </c>
      <c r="U518" s="3">
        <f t="shared" si="8"/>
        <v>7162</v>
      </c>
    </row>
    <row r="519" spans="2:21" x14ac:dyDescent="0.25">
      <c r="B519">
        <v>263</v>
      </c>
      <c r="C519" t="s">
        <v>1049</v>
      </c>
      <c r="D519" t="s">
        <v>1050</v>
      </c>
      <c r="E519" s="2">
        <v>1411602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87139</v>
      </c>
      <c r="P519" s="2">
        <v>47053</v>
      </c>
      <c r="Q519" s="2">
        <v>634768</v>
      </c>
      <c r="R519" s="3">
        <v>2180562</v>
      </c>
      <c r="T519" s="3">
        <v>2224173</v>
      </c>
      <c r="U519" s="3">
        <f t="shared" si="8"/>
        <v>43611</v>
      </c>
    </row>
    <row r="520" spans="2:21" x14ac:dyDescent="0.25">
      <c r="B520">
        <v>223</v>
      </c>
      <c r="C520" t="s">
        <v>1051</v>
      </c>
      <c r="D520" t="s">
        <v>1052</v>
      </c>
      <c r="E520" s="2">
        <v>119328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12000</v>
      </c>
      <c r="P520" s="2">
        <v>0</v>
      </c>
      <c r="Q520" s="2">
        <v>26100</v>
      </c>
      <c r="R520" s="3">
        <v>157428</v>
      </c>
      <c r="T520" s="3">
        <v>160577</v>
      </c>
      <c r="U520" s="3">
        <f t="shared" si="8"/>
        <v>3149</v>
      </c>
    </row>
    <row r="521" spans="2:21" x14ac:dyDescent="0.25">
      <c r="B521">
        <v>946</v>
      </c>
      <c r="C521" t="s">
        <v>1053</v>
      </c>
      <c r="D521" t="s">
        <v>1054</v>
      </c>
      <c r="E521" s="2">
        <v>191537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27000</v>
      </c>
      <c r="P521" s="2">
        <v>6385</v>
      </c>
      <c r="Q521" s="2">
        <v>70000</v>
      </c>
      <c r="R521" s="3">
        <v>294922</v>
      </c>
      <c r="T521" s="3">
        <v>300820</v>
      </c>
      <c r="U521" s="3">
        <f t="shared" si="8"/>
        <v>5898</v>
      </c>
    </row>
    <row r="522" spans="2:21" x14ac:dyDescent="0.25">
      <c r="B522">
        <v>123</v>
      </c>
      <c r="C522" t="s">
        <v>1055</v>
      </c>
      <c r="D522" t="s">
        <v>1056</v>
      </c>
      <c r="E522" s="2">
        <v>303379</v>
      </c>
      <c r="F522" s="2">
        <v>0</v>
      </c>
      <c r="G522" s="2">
        <v>0</v>
      </c>
      <c r="H522" s="2">
        <v>0</v>
      </c>
      <c r="I522" s="2">
        <v>5056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57000</v>
      </c>
      <c r="P522" s="2">
        <v>10113</v>
      </c>
      <c r="Q522" s="2">
        <v>160000</v>
      </c>
      <c r="R522" s="3">
        <v>535548</v>
      </c>
      <c r="T522" s="3">
        <v>546259</v>
      </c>
      <c r="U522" s="3">
        <f t="shared" si="8"/>
        <v>10711</v>
      </c>
    </row>
    <row r="523" spans="2:21" x14ac:dyDescent="0.25">
      <c r="B523">
        <v>108</v>
      </c>
      <c r="C523" t="s">
        <v>1057</v>
      </c>
      <c r="D523" t="s">
        <v>1058</v>
      </c>
      <c r="E523" s="2">
        <v>394595</v>
      </c>
      <c r="F523" s="2">
        <v>0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45000</v>
      </c>
      <c r="P523" s="2">
        <v>13153</v>
      </c>
      <c r="Q523" s="2">
        <v>260500</v>
      </c>
      <c r="R523" s="3">
        <v>713248</v>
      </c>
      <c r="T523" s="3">
        <v>727513</v>
      </c>
      <c r="U523" s="3">
        <f t="shared" si="8"/>
        <v>14265</v>
      </c>
    </row>
    <row r="524" spans="2:21" x14ac:dyDescent="0.25">
      <c r="B524">
        <v>633</v>
      </c>
      <c r="C524" t="s">
        <v>1059</v>
      </c>
      <c r="D524" t="s">
        <v>1060</v>
      </c>
      <c r="E524" s="2">
        <v>262473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45000</v>
      </c>
      <c r="P524" s="2">
        <v>8749</v>
      </c>
      <c r="Q524" s="2">
        <v>64000</v>
      </c>
      <c r="R524" s="3">
        <v>380222</v>
      </c>
      <c r="T524" s="3">
        <v>387826</v>
      </c>
      <c r="U524" s="3">
        <f t="shared" si="8"/>
        <v>7604</v>
      </c>
    </row>
    <row r="525" spans="2:21" x14ac:dyDescent="0.25">
      <c r="B525">
        <v>454</v>
      </c>
      <c r="C525" t="s">
        <v>1061</v>
      </c>
      <c r="D525" t="s">
        <v>1062</v>
      </c>
      <c r="E525" s="2">
        <v>1732603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16888</v>
      </c>
      <c r="O525" s="2">
        <v>83521</v>
      </c>
      <c r="P525" s="2">
        <v>43258</v>
      </c>
      <c r="Q525" s="2">
        <v>806291</v>
      </c>
      <c r="R525" s="3">
        <v>2682561</v>
      </c>
      <c r="T525" s="3">
        <v>2736212</v>
      </c>
      <c r="U525" s="3">
        <f t="shared" si="8"/>
        <v>53651</v>
      </c>
    </row>
    <row r="526" spans="2:21" x14ac:dyDescent="0.25">
      <c r="B526">
        <v>87</v>
      </c>
      <c r="C526" t="s">
        <v>1063</v>
      </c>
      <c r="D526" t="s">
        <v>1064</v>
      </c>
      <c r="E526" s="2">
        <v>63511</v>
      </c>
      <c r="F526" s="2">
        <v>0</v>
      </c>
      <c r="G526" s="2">
        <v>0</v>
      </c>
      <c r="H526" s="2">
        <v>0</v>
      </c>
      <c r="I526" s="2">
        <v>1059</v>
      </c>
      <c r="J526" s="2">
        <v>0</v>
      </c>
      <c r="K526" s="2">
        <v>0</v>
      </c>
      <c r="L526" s="2">
        <v>0</v>
      </c>
      <c r="M526" s="2">
        <v>0</v>
      </c>
      <c r="N526" s="2">
        <v>100</v>
      </c>
      <c r="O526" s="2">
        <v>24500</v>
      </c>
      <c r="P526" s="2">
        <v>2117</v>
      </c>
      <c r="Q526" s="2">
        <v>17970</v>
      </c>
      <c r="R526" s="3">
        <v>109257</v>
      </c>
      <c r="T526" s="3">
        <v>111442</v>
      </c>
      <c r="U526" s="3">
        <f t="shared" si="8"/>
        <v>2185</v>
      </c>
    </row>
    <row r="527" spans="2:21" x14ac:dyDescent="0.25">
      <c r="B527">
        <v>326</v>
      </c>
      <c r="C527" t="s">
        <v>1065</v>
      </c>
      <c r="D527" t="s">
        <v>1066</v>
      </c>
      <c r="E527" s="2">
        <v>37211</v>
      </c>
      <c r="F527" s="2">
        <v>0</v>
      </c>
      <c r="G527" s="2">
        <v>0</v>
      </c>
      <c r="H527" s="2">
        <v>0</v>
      </c>
      <c r="I527" s="2">
        <v>432</v>
      </c>
      <c r="J527" s="2">
        <v>0</v>
      </c>
      <c r="K527" s="2">
        <v>0</v>
      </c>
      <c r="L527" s="2">
        <v>0</v>
      </c>
      <c r="M527" s="2">
        <v>0</v>
      </c>
      <c r="N527" s="2">
        <v>82</v>
      </c>
      <c r="O527" s="2">
        <v>9000</v>
      </c>
      <c r="P527" s="2">
        <v>0</v>
      </c>
      <c r="Q527" s="2">
        <v>13300</v>
      </c>
      <c r="R527" s="3">
        <v>60025</v>
      </c>
      <c r="T527" s="3">
        <v>61226</v>
      </c>
      <c r="U527" s="3">
        <f t="shared" si="8"/>
        <v>1201</v>
      </c>
    </row>
    <row r="528" spans="2:21" x14ac:dyDescent="0.25">
      <c r="B528">
        <v>157</v>
      </c>
      <c r="C528" t="s">
        <v>1067</v>
      </c>
      <c r="D528" t="s">
        <v>1068</v>
      </c>
      <c r="E528" s="2">
        <v>296987</v>
      </c>
      <c r="F528" s="2">
        <v>0</v>
      </c>
      <c r="G528" s="2">
        <v>0</v>
      </c>
      <c r="H528" s="2">
        <v>0</v>
      </c>
      <c r="I528" s="2">
        <v>4950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25000</v>
      </c>
      <c r="P528" s="2">
        <v>9900</v>
      </c>
      <c r="Q528" s="2">
        <v>85546</v>
      </c>
      <c r="R528" s="3">
        <v>422383</v>
      </c>
      <c r="T528" s="3">
        <v>430831</v>
      </c>
      <c r="U528" s="3">
        <f t="shared" si="8"/>
        <v>8448</v>
      </c>
    </row>
    <row r="529" spans="2:21" x14ac:dyDescent="0.25">
      <c r="B529">
        <v>442</v>
      </c>
      <c r="C529" t="s">
        <v>1069</v>
      </c>
      <c r="D529" t="s">
        <v>1070</v>
      </c>
      <c r="E529" s="2">
        <v>501526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76000</v>
      </c>
      <c r="P529" s="2">
        <v>0</v>
      </c>
      <c r="Q529" s="2">
        <v>146000</v>
      </c>
      <c r="R529" s="3">
        <v>723526</v>
      </c>
      <c r="T529" s="3">
        <v>737997</v>
      </c>
      <c r="U529" s="3">
        <f t="shared" si="8"/>
        <v>14471</v>
      </c>
    </row>
    <row r="530" spans="2:21" x14ac:dyDescent="0.25">
      <c r="B530">
        <v>547</v>
      </c>
      <c r="C530" t="s">
        <v>1071</v>
      </c>
      <c r="D530" t="s">
        <v>1072</v>
      </c>
      <c r="E530" s="2">
        <v>12490127</v>
      </c>
      <c r="F530" s="2">
        <v>0</v>
      </c>
      <c r="G530" s="2">
        <v>425040</v>
      </c>
      <c r="H530" s="2">
        <v>0</v>
      </c>
      <c r="I530" s="2">
        <v>208169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231779</v>
      </c>
      <c r="P530" s="2">
        <v>144000</v>
      </c>
      <c r="Q530" s="2">
        <v>5162602</v>
      </c>
      <c r="R530" s="3">
        <v>18661717</v>
      </c>
      <c r="T530" s="3">
        <v>19034951</v>
      </c>
      <c r="U530" s="3">
        <f t="shared" si="8"/>
        <v>373234</v>
      </c>
    </row>
    <row r="531" spans="2:21" x14ac:dyDescent="0.25">
      <c r="B531">
        <v>132</v>
      </c>
      <c r="C531" t="s">
        <v>1073</v>
      </c>
      <c r="D531" t="s">
        <v>1074</v>
      </c>
      <c r="E531" s="2">
        <v>21444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12000</v>
      </c>
      <c r="P531" s="2">
        <v>715</v>
      </c>
      <c r="Q531" s="2">
        <v>1300</v>
      </c>
      <c r="R531" s="3">
        <v>35459</v>
      </c>
      <c r="T531" s="3">
        <v>36168</v>
      </c>
      <c r="U531" s="3">
        <f t="shared" si="8"/>
        <v>709</v>
      </c>
    </row>
    <row r="532" spans="2:21" x14ac:dyDescent="0.25">
      <c r="B532">
        <v>193</v>
      </c>
      <c r="C532" t="s">
        <v>1075</v>
      </c>
      <c r="D532" t="s">
        <v>1076</v>
      </c>
      <c r="E532" s="2">
        <v>67500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3">
        <v>67500</v>
      </c>
      <c r="T532" s="3">
        <v>68850</v>
      </c>
      <c r="U532" s="3">
        <f t="shared" si="8"/>
        <v>1350</v>
      </c>
    </row>
    <row r="533" spans="2:21" s="6" customFormat="1" x14ac:dyDescent="0.25">
      <c r="B533" s="6">
        <v>611</v>
      </c>
      <c r="C533" s="6" t="s">
        <v>1077</v>
      </c>
      <c r="D533" s="6" t="s">
        <v>1078</v>
      </c>
      <c r="E533" s="7">
        <v>6754419</v>
      </c>
      <c r="F533" s="7">
        <v>0</v>
      </c>
      <c r="G533" s="7">
        <v>256481</v>
      </c>
      <c r="H533" s="7">
        <v>76760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29608</v>
      </c>
      <c r="O533" s="7">
        <v>183376</v>
      </c>
      <c r="P533" s="7">
        <v>225147</v>
      </c>
      <c r="Q533" s="7">
        <v>3712271</v>
      </c>
      <c r="R533" s="8">
        <v>11238062</v>
      </c>
      <c r="S533" s="9"/>
      <c r="T533" s="8">
        <v>11462823</v>
      </c>
      <c r="U533" s="8">
        <f t="shared" si="8"/>
        <v>224761</v>
      </c>
    </row>
    <row r="534" spans="2:21" x14ac:dyDescent="0.25">
      <c r="B534">
        <v>494</v>
      </c>
      <c r="C534" t="s">
        <v>1079</v>
      </c>
      <c r="D534" t="s">
        <v>1080</v>
      </c>
      <c r="E534" s="2">
        <v>65434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16650</v>
      </c>
      <c r="P534" s="2">
        <v>2181</v>
      </c>
      <c r="Q534" s="2">
        <v>3312</v>
      </c>
      <c r="R534" s="3">
        <v>87577</v>
      </c>
      <c r="T534" s="3">
        <v>89329</v>
      </c>
      <c r="U534" s="3">
        <f t="shared" si="8"/>
        <v>1752</v>
      </c>
    </row>
    <row r="535" spans="2:21" x14ac:dyDescent="0.25">
      <c r="B535">
        <v>875</v>
      </c>
      <c r="C535" t="s">
        <v>1081</v>
      </c>
      <c r="D535" t="s">
        <v>1082</v>
      </c>
      <c r="E535" s="2">
        <v>91758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42000</v>
      </c>
      <c r="P535" s="2">
        <v>0</v>
      </c>
      <c r="Q535" s="2">
        <v>0</v>
      </c>
      <c r="R535" s="3">
        <v>133758</v>
      </c>
      <c r="T535" s="3">
        <v>136433</v>
      </c>
      <c r="U535" s="3">
        <f t="shared" si="8"/>
        <v>2675</v>
      </c>
    </row>
    <row r="536" spans="2:21" x14ac:dyDescent="0.25">
      <c r="B536">
        <v>509</v>
      </c>
      <c r="C536" t="s">
        <v>1083</v>
      </c>
      <c r="D536" t="s">
        <v>1084</v>
      </c>
      <c r="E536" s="2">
        <v>11509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3">
        <v>11509</v>
      </c>
      <c r="T536" s="3">
        <v>11739</v>
      </c>
      <c r="U536" s="3">
        <f t="shared" si="8"/>
        <v>230</v>
      </c>
    </row>
    <row r="537" spans="2:21" x14ac:dyDescent="0.25">
      <c r="B537">
        <v>598</v>
      </c>
      <c r="C537" t="s">
        <v>1085</v>
      </c>
      <c r="D537" t="s">
        <v>1086</v>
      </c>
      <c r="E537" s="2">
        <v>4308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750</v>
      </c>
      <c r="P537" s="2">
        <v>0</v>
      </c>
      <c r="Q537" s="2">
        <v>50</v>
      </c>
      <c r="R537" s="3">
        <v>5108</v>
      </c>
      <c r="T537" s="3">
        <v>5210</v>
      </c>
      <c r="U537" s="3">
        <f t="shared" si="8"/>
        <v>102</v>
      </c>
    </row>
    <row r="538" spans="2:21" x14ac:dyDescent="0.25">
      <c r="B538">
        <v>145</v>
      </c>
      <c r="C538" t="s">
        <v>1087</v>
      </c>
      <c r="D538" t="s">
        <v>1088</v>
      </c>
      <c r="E538" s="2">
        <v>9092974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279000</v>
      </c>
      <c r="P538" s="2">
        <v>0</v>
      </c>
      <c r="Q538" s="2">
        <v>3397069</v>
      </c>
      <c r="R538" s="3">
        <v>12769043</v>
      </c>
      <c r="T538" s="3">
        <v>13024424</v>
      </c>
      <c r="U538" s="3">
        <f t="shared" si="8"/>
        <v>255381</v>
      </c>
    </row>
    <row r="539" spans="2:21" x14ac:dyDescent="0.25">
      <c r="B539">
        <v>264</v>
      </c>
      <c r="C539" t="s">
        <v>1089</v>
      </c>
      <c r="D539" t="s">
        <v>1090</v>
      </c>
      <c r="E539" s="2">
        <v>26065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6257</v>
      </c>
      <c r="P539" s="2">
        <v>0</v>
      </c>
      <c r="Q539" s="2">
        <v>3075</v>
      </c>
      <c r="R539" s="3">
        <v>35397</v>
      </c>
      <c r="T539" s="3">
        <v>36105</v>
      </c>
      <c r="U539" s="3">
        <f t="shared" si="8"/>
        <v>708</v>
      </c>
    </row>
    <row r="540" spans="2:21" x14ac:dyDescent="0.25">
      <c r="B540">
        <v>133</v>
      </c>
      <c r="C540" t="s">
        <v>1091</v>
      </c>
      <c r="D540" t="s">
        <v>1092</v>
      </c>
      <c r="E540" s="2">
        <v>60081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20768</v>
      </c>
      <c r="P540" s="2">
        <v>2003</v>
      </c>
      <c r="Q540" s="2">
        <v>31000</v>
      </c>
      <c r="R540" s="3">
        <v>113852</v>
      </c>
      <c r="T540" s="3">
        <v>116129</v>
      </c>
      <c r="U540" s="3">
        <f t="shared" si="8"/>
        <v>2277</v>
      </c>
    </row>
    <row r="541" spans="2:21" x14ac:dyDescent="0.25">
      <c r="B541">
        <v>806</v>
      </c>
      <c r="C541" t="s">
        <v>1093</v>
      </c>
      <c r="D541" t="s">
        <v>1094</v>
      </c>
      <c r="E541" s="2">
        <v>14647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5880</v>
      </c>
      <c r="P541" s="2">
        <v>0</v>
      </c>
      <c r="Q541" s="2">
        <v>523</v>
      </c>
      <c r="R541" s="3">
        <v>21050</v>
      </c>
      <c r="T541" s="3">
        <v>21471</v>
      </c>
      <c r="U541" s="3">
        <f t="shared" si="8"/>
        <v>421</v>
      </c>
    </row>
    <row r="542" spans="2:21" x14ac:dyDescent="0.25">
      <c r="B542">
        <v>807</v>
      </c>
      <c r="C542" t="s">
        <v>1095</v>
      </c>
      <c r="D542" t="s">
        <v>1096</v>
      </c>
      <c r="E542" s="2">
        <v>67609</v>
      </c>
      <c r="F542" s="2">
        <v>0</v>
      </c>
      <c r="G542" s="2">
        <v>0</v>
      </c>
      <c r="H542" s="2">
        <v>0</v>
      </c>
      <c r="I542" s="2">
        <v>1127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6215</v>
      </c>
      <c r="P542" s="2">
        <v>0</v>
      </c>
      <c r="Q542" s="2">
        <v>10066</v>
      </c>
      <c r="R542" s="3">
        <v>85017</v>
      </c>
      <c r="T542" s="3">
        <v>86717</v>
      </c>
      <c r="U542" s="3">
        <f t="shared" si="8"/>
        <v>1700</v>
      </c>
    </row>
    <row r="543" spans="2:21" x14ac:dyDescent="0.25">
      <c r="B543">
        <v>818</v>
      </c>
      <c r="C543" t="s">
        <v>1097</v>
      </c>
      <c r="D543" t="s">
        <v>1098</v>
      </c>
      <c r="E543" s="2">
        <v>203161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16858</v>
      </c>
      <c r="P543" s="2">
        <v>6772</v>
      </c>
      <c r="Q543" s="2">
        <v>15751</v>
      </c>
      <c r="R543" s="3">
        <v>242542</v>
      </c>
      <c r="T543" s="3">
        <v>247393</v>
      </c>
      <c r="U543" s="3">
        <f t="shared" si="8"/>
        <v>4851</v>
      </c>
    </row>
    <row r="544" spans="2:21" x14ac:dyDescent="0.25">
      <c r="B544">
        <v>315</v>
      </c>
      <c r="C544" t="s">
        <v>1099</v>
      </c>
      <c r="D544" t="s">
        <v>1100</v>
      </c>
      <c r="E544" s="2">
        <v>107971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1657</v>
      </c>
      <c r="O544" s="2">
        <v>27200</v>
      </c>
      <c r="P544" s="2">
        <v>3599</v>
      </c>
      <c r="Q544" s="2">
        <v>62193</v>
      </c>
      <c r="R544" s="3">
        <v>202620</v>
      </c>
      <c r="T544" s="3">
        <v>206672</v>
      </c>
      <c r="U544" s="3">
        <f t="shared" si="8"/>
        <v>4052</v>
      </c>
    </row>
    <row r="545" spans="2:21" x14ac:dyDescent="0.25">
      <c r="B545">
        <v>779</v>
      </c>
      <c r="C545" t="s">
        <v>1101</v>
      </c>
      <c r="D545" t="s">
        <v>1102</v>
      </c>
      <c r="E545" s="2">
        <v>27391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3">
        <v>27391</v>
      </c>
      <c r="T545" s="3">
        <v>27939</v>
      </c>
      <c r="U545" s="3">
        <f t="shared" si="8"/>
        <v>548</v>
      </c>
    </row>
    <row r="546" spans="2:21" x14ac:dyDescent="0.25">
      <c r="B546">
        <v>819</v>
      </c>
      <c r="C546" t="s">
        <v>1103</v>
      </c>
      <c r="D546" t="s">
        <v>1104</v>
      </c>
      <c r="E546" s="2">
        <v>16584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3">
        <v>16584</v>
      </c>
      <c r="T546" s="3">
        <v>16916</v>
      </c>
      <c r="U546" s="3">
        <f t="shared" si="8"/>
        <v>332</v>
      </c>
    </row>
    <row r="547" spans="2:21" x14ac:dyDescent="0.25">
      <c r="B547">
        <v>780</v>
      </c>
      <c r="C547" t="s">
        <v>1105</v>
      </c>
      <c r="D547" t="s">
        <v>1106</v>
      </c>
      <c r="E547" s="2">
        <v>85623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3">
        <v>85623</v>
      </c>
      <c r="T547" s="3">
        <v>87335</v>
      </c>
      <c r="U547" s="3">
        <f t="shared" si="8"/>
        <v>1712</v>
      </c>
    </row>
    <row r="548" spans="2:21" x14ac:dyDescent="0.25">
      <c r="B548">
        <v>736</v>
      </c>
      <c r="C548" t="s">
        <v>1107</v>
      </c>
      <c r="D548" t="s">
        <v>1108</v>
      </c>
      <c r="E548" s="2">
        <v>38188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3">
        <v>38188</v>
      </c>
      <c r="T548" s="3">
        <v>38952</v>
      </c>
      <c r="U548" s="3">
        <f t="shared" si="8"/>
        <v>764</v>
      </c>
    </row>
    <row r="549" spans="2:21" x14ac:dyDescent="0.25">
      <c r="B549">
        <v>192</v>
      </c>
      <c r="C549" t="s">
        <v>1109</v>
      </c>
      <c r="D549" t="s">
        <v>1110</v>
      </c>
      <c r="E549" s="2">
        <v>221841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33000</v>
      </c>
      <c r="P549" s="2">
        <v>7395</v>
      </c>
      <c r="Q549" s="2">
        <v>79011</v>
      </c>
      <c r="R549" s="3">
        <v>341247</v>
      </c>
      <c r="T549" s="3">
        <v>348072</v>
      </c>
      <c r="U549" s="3">
        <f t="shared" si="8"/>
        <v>6825</v>
      </c>
    </row>
    <row r="550" spans="2:21" x14ac:dyDescent="0.25">
      <c r="B550">
        <v>624</v>
      </c>
      <c r="C550" t="s">
        <v>1111</v>
      </c>
      <c r="D550" t="s">
        <v>1112</v>
      </c>
      <c r="E550" s="2">
        <v>4197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3800</v>
      </c>
      <c r="P550" s="2">
        <v>0</v>
      </c>
      <c r="Q550" s="2">
        <v>0</v>
      </c>
      <c r="R550" s="3">
        <v>7997</v>
      </c>
      <c r="T550" s="3">
        <v>8157</v>
      </c>
      <c r="U550" s="3">
        <f t="shared" si="8"/>
        <v>160</v>
      </c>
    </row>
    <row r="551" spans="2:21" x14ac:dyDescent="0.25">
      <c r="B551">
        <v>139</v>
      </c>
      <c r="C551" t="s">
        <v>1113</v>
      </c>
      <c r="D551" t="s">
        <v>1114</v>
      </c>
      <c r="E551" s="2">
        <v>262651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4298</v>
      </c>
      <c r="O551" s="2">
        <v>42900</v>
      </c>
      <c r="P551" s="2">
        <v>0</v>
      </c>
      <c r="Q551" s="2">
        <v>69135</v>
      </c>
      <c r="R551" s="3">
        <v>378984</v>
      </c>
      <c r="T551" s="3">
        <v>386564</v>
      </c>
      <c r="U551" s="3">
        <f t="shared" si="8"/>
        <v>7580</v>
      </c>
    </row>
    <row r="552" spans="2:21" x14ac:dyDescent="0.25">
      <c r="B552">
        <v>269</v>
      </c>
      <c r="C552" t="s">
        <v>1115</v>
      </c>
      <c r="D552" t="s">
        <v>1116</v>
      </c>
      <c r="E552" s="2">
        <v>394542</v>
      </c>
      <c r="F552" s="2">
        <v>0</v>
      </c>
      <c r="G552" s="2">
        <v>0</v>
      </c>
      <c r="H552" s="2">
        <v>17484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27552</v>
      </c>
      <c r="P552" s="2">
        <v>13150</v>
      </c>
      <c r="Q552" s="2">
        <v>106668</v>
      </c>
      <c r="R552" s="3">
        <v>559396</v>
      </c>
      <c r="T552" s="3">
        <v>570584</v>
      </c>
      <c r="U552" s="3">
        <f t="shared" si="8"/>
        <v>11188</v>
      </c>
    </row>
    <row r="553" spans="2:21" x14ac:dyDescent="0.25">
      <c r="B553">
        <v>612</v>
      </c>
      <c r="C553" t="s">
        <v>1117</v>
      </c>
      <c r="D553" t="s">
        <v>1118</v>
      </c>
      <c r="E553" s="2">
        <v>143629</v>
      </c>
      <c r="F553" s="2">
        <v>0</v>
      </c>
      <c r="G553" s="2">
        <v>0</v>
      </c>
      <c r="H553" s="2">
        <v>0</v>
      </c>
      <c r="I553" s="2">
        <v>0</v>
      </c>
      <c r="J553" s="2">
        <v>1197</v>
      </c>
      <c r="K553" s="2">
        <v>0</v>
      </c>
      <c r="L553" s="2">
        <v>0</v>
      </c>
      <c r="M553" s="2">
        <v>0</v>
      </c>
      <c r="N553" s="2">
        <v>1750</v>
      </c>
      <c r="O553" s="2">
        <v>26000</v>
      </c>
      <c r="P553" s="2">
        <v>4788</v>
      </c>
      <c r="Q553" s="2">
        <v>26991</v>
      </c>
      <c r="R553" s="3">
        <v>204355</v>
      </c>
      <c r="T553" s="3">
        <v>208442</v>
      </c>
      <c r="U553" s="3">
        <f t="shared" si="8"/>
        <v>4087</v>
      </c>
    </row>
    <row r="554" spans="2:21" x14ac:dyDescent="0.25">
      <c r="B554">
        <v>599</v>
      </c>
      <c r="C554" t="s">
        <v>1119</v>
      </c>
      <c r="D554" t="s">
        <v>1120</v>
      </c>
      <c r="E554" s="2">
        <v>178008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29284</v>
      </c>
      <c r="P554" s="2">
        <v>5934</v>
      </c>
      <c r="Q554" s="2">
        <v>78508</v>
      </c>
      <c r="R554" s="3">
        <v>291734</v>
      </c>
      <c r="T554" s="3">
        <v>297569</v>
      </c>
      <c r="U554" s="3">
        <f t="shared" si="8"/>
        <v>5835</v>
      </c>
    </row>
    <row r="555" spans="2:21" x14ac:dyDescent="0.25">
      <c r="B555">
        <v>643</v>
      </c>
      <c r="C555" t="s">
        <v>1121</v>
      </c>
      <c r="D555" t="s">
        <v>1122</v>
      </c>
      <c r="E555" s="2">
        <v>19057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7500</v>
      </c>
      <c r="P555" s="2">
        <v>635</v>
      </c>
      <c r="Q555" s="2">
        <v>1120</v>
      </c>
      <c r="R555" s="3">
        <v>28312</v>
      </c>
      <c r="T555" s="3">
        <v>28878</v>
      </c>
      <c r="U555" s="3">
        <f t="shared" si="8"/>
        <v>566</v>
      </c>
    </row>
    <row r="556" spans="2:21" x14ac:dyDescent="0.25">
      <c r="B556">
        <v>669</v>
      </c>
      <c r="C556" t="s">
        <v>1123</v>
      </c>
      <c r="D556" t="s">
        <v>1124</v>
      </c>
      <c r="E556" s="2">
        <v>36572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3700</v>
      </c>
      <c r="P556" s="2">
        <v>0</v>
      </c>
      <c r="Q556" s="2">
        <v>1757</v>
      </c>
      <c r="R556" s="3">
        <v>42029</v>
      </c>
      <c r="T556" s="3">
        <v>42870</v>
      </c>
      <c r="U556" s="3">
        <f t="shared" si="8"/>
        <v>841</v>
      </c>
    </row>
    <row r="557" spans="2:21" x14ac:dyDescent="0.25">
      <c r="B557">
        <v>367</v>
      </c>
      <c r="C557" t="s">
        <v>1125</v>
      </c>
      <c r="D557" t="s">
        <v>1126</v>
      </c>
      <c r="E557" s="2">
        <v>65253</v>
      </c>
      <c r="F557" s="2">
        <v>0</v>
      </c>
      <c r="G557" s="2">
        <v>0</v>
      </c>
      <c r="H557" s="2">
        <v>0</v>
      </c>
      <c r="I557" s="2">
        <v>1088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13915</v>
      </c>
      <c r="P557" s="2">
        <v>2175</v>
      </c>
      <c r="Q557" s="2">
        <v>26317</v>
      </c>
      <c r="R557" s="3">
        <v>108748</v>
      </c>
      <c r="T557" s="3">
        <v>110923</v>
      </c>
      <c r="U557" s="3">
        <f t="shared" si="8"/>
        <v>2175</v>
      </c>
    </row>
    <row r="558" spans="2:21" x14ac:dyDescent="0.25">
      <c r="B558">
        <v>158</v>
      </c>
      <c r="C558" t="s">
        <v>1127</v>
      </c>
      <c r="D558" t="s">
        <v>1128</v>
      </c>
      <c r="E558" s="2">
        <v>23122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12000</v>
      </c>
      <c r="P558" s="2">
        <v>0</v>
      </c>
      <c r="Q558" s="2">
        <v>2800</v>
      </c>
      <c r="R558" s="3">
        <v>37922</v>
      </c>
      <c r="T558" s="3">
        <v>38680</v>
      </c>
      <c r="U558" s="3">
        <f t="shared" si="8"/>
        <v>758</v>
      </c>
    </row>
    <row r="559" spans="2:21" x14ac:dyDescent="0.25">
      <c r="B559">
        <v>698</v>
      </c>
      <c r="C559" t="s">
        <v>1129</v>
      </c>
      <c r="D559" t="s">
        <v>1130</v>
      </c>
      <c r="E559" s="2">
        <v>190166</v>
      </c>
      <c r="F559" s="2">
        <v>0</v>
      </c>
      <c r="G559" s="2">
        <v>0</v>
      </c>
      <c r="H559" s="2">
        <v>0</v>
      </c>
      <c r="I559" s="2">
        <v>3000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17000</v>
      </c>
      <c r="R559" s="3">
        <v>210166</v>
      </c>
      <c r="T559" s="3">
        <v>214369</v>
      </c>
      <c r="U559" s="3">
        <f t="shared" si="8"/>
        <v>4203</v>
      </c>
    </row>
    <row r="560" spans="2:21" x14ac:dyDescent="0.25">
      <c r="B560">
        <v>146</v>
      </c>
      <c r="C560" t="s">
        <v>1131</v>
      </c>
      <c r="D560" t="s">
        <v>1132</v>
      </c>
      <c r="E560" s="2">
        <v>26738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5000</v>
      </c>
      <c r="P560" s="2">
        <v>0</v>
      </c>
      <c r="Q560" s="2">
        <v>0</v>
      </c>
      <c r="R560" s="3">
        <v>31738</v>
      </c>
      <c r="T560" s="3">
        <v>32373</v>
      </c>
      <c r="U560" s="3">
        <f t="shared" si="8"/>
        <v>635</v>
      </c>
    </row>
    <row r="561" spans="2:21" x14ac:dyDescent="0.25">
      <c r="B561">
        <v>270</v>
      </c>
      <c r="C561" t="s">
        <v>1133</v>
      </c>
      <c r="D561" t="s">
        <v>1134</v>
      </c>
      <c r="E561" s="2">
        <v>86846</v>
      </c>
      <c r="F561" s="2">
        <v>0</v>
      </c>
      <c r="G561" s="2">
        <v>0</v>
      </c>
      <c r="H561" s="2">
        <v>0</v>
      </c>
      <c r="I561" s="2">
        <v>1447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25079</v>
      </c>
      <c r="R561" s="3">
        <v>113372</v>
      </c>
      <c r="T561" s="3">
        <v>115639</v>
      </c>
      <c r="U561" s="3">
        <f t="shared" si="8"/>
        <v>2267</v>
      </c>
    </row>
    <row r="562" spans="2:21" x14ac:dyDescent="0.25">
      <c r="B562">
        <v>455</v>
      </c>
      <c r="C562" t="s">
        <v>1135</v>
      </c>
      <c r="D562" t="s">
        <v>1136</v>
      </c>
      <c r="E562" s="2">
        <v>74302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3">
        <v>74302</v>
      </c>
      <c r="T562" s="3">
        <v>75788</v>
      </c>
      <c r="U562" s="3">
        <f t="shared" si="8"/>
        <v>1486</v>
      </c>
    </row>
    <row r="563" spans="2:21" x14ac:dyDescent="0.25">
      <c r="B563">
        <v>274</v>
      </c>
      <c r="C563" t="s">
        <v>1137</v>
      </c>
      <c r="D563" t="s">
        <v>1138</v>
      </c>
      <c r="E563" s="2">
        <v>1085599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9990</v>
      </c>
      <c r="O563" s="2">
        <v>46000</v>
      </c>
      <c r="P563" s="2">
        <v>0</v>
      </c>
      <c r="Q563" s="2">
        <v>374154</v>
      </c>
      <c r="R563" s="3">
        <v>1515743</v>
      </c>
      <c r="T563" s="3">
        <v>1546058</v>
      </c>
      <c r="U563" s="3">
        <f t="shared" si="8"/>
        <v>30315</v>
      </c>
    </row>
    <row r="564" spans="2:21" x14ac:dyDescent="0.25">
      <c r="B564">
        <v>443</v>
      </c>
      <c r="C564" t="s">
        <v>1139</v>
      </c>
      <c r="D564" t="s">
        <v>1140</v>
      </c>
      <c r="E564" s="2">
        <v>17083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3">
        <v>17083</v>
      </c>
      <c r="T564" s="3">
        <v>17425</v>
      </c>
      <c r="U564" s="3">
        <f t="shared" si="8"/>
        <v>342</v>
      </c>
    </row>
    <row r="565" spans="2:21" x14ac:dyDescent="0.25">
      <c r="B565">
        <v>895</v>
      </c>
      <c r="C565" t="s">
        <v>1141</v>
      </c>
      <c r="D565" t="s">
        <v>1142</v>
      </c>
      <c r="E565" s="2">
        <v>7712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3">
        <v>7712</v>
      </c>
      <c r="T565" s="3">
        <v>7866</v>
      </c>
      <c r="U565" s="3">
        <f t="shared" si="8"/>
        <v>154</v>
      </c>
    </row>
    <row r="566" spans="2:21" x14ac:dyDescent="0.25">
      <c r="B566">
        <v>876</v>
      </c>
      <c r="C566" t="s">
        <v>1143</v>
      </c>
      <c r="D566" t="s">
        <v>1144</v>
      </c>
      <c r="E566" s="2">
        <v>146794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20700</v>
      </c>
      <c r="P566" s="2">
        <v>4893</v>
      </c>
      <c r="Q566" s="2">
        <v>27535</v>
      </c>
      <c r="R566" s="3">
        <v>199922</v>
      </c>
      <c r="T566" s="3">
        <v>203920</v>
      </c>
      <c r="U566" s="3">
        <f t="shared" si="8"/>
        <v>3998</v>
      </c>
    </row>
    <row r="567" spans="2:21" x14ac:dyDescent="0.25">
      <c r="B567">
        <v>859</v>
      </c>
      <c r="C567" t="s">
        <v>1145</v>
      </c>
      <c r="D567" t="s">
        <v>1146</v>
      </c>
      <c r="E567" s="2">
        <v>51590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674</v>
      </c>
      <c r="O567" s="2">
        <v>19000</v>
      </c>
      <c r="P567" s="2">
        <v>1720</v>
      </c>
      <c r="Q567" s="2">
        <v>2375</v>
      </c>
      <c r="R567" s="3">
        <v>75359</v>
      </c>
      <c r="T567" s="3">
        <v>76866</v>
      </c>
      <c r="U567" s="3">
        <f t="shared" si="8"/>
        <v>1507</v>
      </c>
    </row>
    <row r="568" spans="2:21" x14ac:dyDescent="0.25">
      <c r="B568">
        <v>236</v>
      </c>
      <c r="C568" t="s">
        <v>1147</v>
      </c>
      <c r="D568" t="s">
        <v>1148</v>
      </c>
      <c r="E568" s="2">
        <v>76858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25000</v>
      </c>
      <c r="P568" s="2">
        <v>2562</v>
      </c>
      <c r="Q568" s="2">
        <v>20400</v>
      </c>
      <c r="R568" s="3">
        <v>124820</v>
      </c>
      <c r="T568" s="3">
        <v>127316</v>
      </c>
      <c r="U568" s="3">
        <f t="shared" si="8"/>
        <v>2496</v>
      </c>
    </row>
    <row r="569" spans="2:21" x14ac:dyDescent="0.25">
      <c r="B569">
        <v>737</v>
      </c>
      <c r="C569" t="s">
        <v>1149</v>
      </c>
      <c r="D569" t="s">
        <v>1150</v>
      </c>
      <c r="E569" s="2">
        <v>94508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3150</v>
      </c>
      <c r="Q569" s="2">
        <v>13366</v>
      </c>
      <c r="R569" s="3">
        <v>111024</v>
      </c>
      <c r="T569" s="3">
        <v>113244</v>
      </c>
      <c r="U569" s="3">
        <f t="shared" si="8"/>
        <v>2220</v>
      </c>
    </row>
    <row r="570" spans="2:21" x14ac:dyDescent="0.25">
      <c r="B570">
        <v>467</v>
      </c>
      <c r="C570" t="s">
        <v>1151</v>
      </c>
      <c r="D570" t="s">
        <v>1152</v>
      </c>
      <c r="E570" s="2">
        <v>56631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17150</v>
      </c>
      <c r="P570" s="2">
        <v>1888</v>
      </c>
      <c r="Q570" s="2">
        <v>13211</v>
      </c>
      <c r="R570" s="3">
        <v>88880</v>
      </c>
      <c r="T570" s="3">
        <v>90658</v>
      </c>
      <c r="U570" s="3">
        <f t="shared" si="8"/>
        <v>1778</v>
      </c>
    </row>
    <row r="571" spans="2:21" x14ac:dyDescent="0.25">
      <c r="B571">
        <v>404</v>
      </c>
      <c r="C571" t="s">
        <v>1153</v>
      </c>
      <c r="D571" t="s">
        <v>1154</v>
      </c>
      <c r="E571" s="2">
        <v>694317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2000</v>
      </c>
      <c r="O571" s="2">
        <v>84390</v>
      </c>
      <c r="P571" s="2">
        <v>23144</v>
      </c>
      <c r="Q571" s="2">
        <v>455608</v>
      </c>
      <c r="R571" s="3">
        <v>1259459</v>
      </c>
      <c r="T571" s="3">
        <v>1284648</v>
      </c>
      <c r="U571" s="3">
        <f t="shared" si="8"/>
        <v>25189</v>
      </c>
    </row>
    <row r="572" spans="2:21" x14ac:dyDescent="0.25">
      <c r="B572">
        <v>625</v>
      </c>
      <c r="C572" t="s">
        <v>1155</v>
      </c>
      <c r="D572" t="s">
        <v>1156</v>
      </c>
      <c r="E572" s="2">
        <v>25379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276</v>
      </c>
      <c r="O572" s="2">
        <v>3100</v>
      </c>
      <c r="P572" s="2">
        <v>846</v>
      </c>
      <c r="Q572" s="2">
        <v>0</v>
      </c>
      <c r="R572" s="3">
        <v>29601</v>
      </c>
      <c r="T572" s="3">
        <v>30193</v>
      </c>
      <c r="U572" s="3">
        <f t="shared" si="8"/>
        <v>592</v>
      </c>
    </row>
    <row r="573" spans="2:21" x14ac:dyDescent="0.25">
      <c r="B573">
        <v>721</v>
      </c>
      <c r="C573" t="s">
        <v>1157</v>
      </c>
      <c r="D573" t="s">
        <v>1158</v>
      </c>
      <c r="E573" s="2">
        <v>398565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4125</v>
      </c>
      <c r="O573" s="2">
        <v>60400</v>
      </c>
      <c r="P573" s="2">
        <v>13286</v>
      </c>
      <c r="Q573" s="2">
        <v>120000</v>
      </c>
      <c r="R573" s="3">
        <v>596376</v>
      </c>
      <c r="T573" s="3">
        <v>608304</v>
      </c>
      <c r="U573" s="3">
        <f t="shared" si="8"/>
        <v>11928</v>
      </c>
    </row>
    <row r="574" spans="2:21" x14ac:dyDescent="0.25">
      <c r="B574">
        <v>405</v>
      </c>
      <c r="C574" t="s">
        <v>1159</v>
      </c>
      <c r="D574" t="s">
        <v>1160</v>
      </c>
      <c r="E574" s="2">
        <v>61418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13289</v>
      </c>
      <c r="P574" s="2">
        <v>2047</v>
      </c>
      <c r="Q574" s="2">
        <v>12752</v>
      </c>
      <c r="R574" s="3">
        <v>89506</v>
      </c>
      <c r="T574" s="3">
        <v>91296</v>
      </c>
      <c r="U574" s="3">
        <f t="shared" si="8"/>
        <v>1790</v>
      </c>
    </row>
    <row r="575" spans="2:21" x14ac:dyDescent="0.25">
      <c r="B575">
        <v>406</v>
      </c>
      <c r="C575" t="s">
        <v>1161</v>
      </c>
      <c r="D575" t="s">
        <v>1162</v>
      </c>
      <c r="E575" s="2">
        <v>77265</v>
      </c>
      <c r="F575" s="2">
        <v>0</v>
      </c>
      <c r="G575" s="2">
        <v>0</v>
      </c>
      <c r="H575" s="2">
        <v>5000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23000</v>
      </c>
      <c r="P575" s="2">
        <v>2575</v>
      </c>
      <c r="Q575" s="2">
        <v>12500</v>
      </c>
      <c r="R575" s="3">
        <v>120340</v>
      </c>
      <c r="T575" s="3">
        <v>122747</v>
      </c>
      <c r="U575" s="3">
        <f t="shared" si="8"/>
        <v>2407</v>
      </c>
    </row>
    <row r="576" spans="2:21" x14ac:dyDescent="0.25">
      <c r="B576">
        <v>456</v>
      </c>
      <c r="C576" t="s">
        <v>1163</v>
      </c>
      <c r="D576" t="s">
        <v>1164</v>
      </c>
      <c r="E576" s="2">
        <v>14547</v>
      </c>
      <c r="F576" s="2">
        <v>0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1710</v>
      </c>
      <c r="O576" s="2">
        <v>4552</v>
      </c>
      <c r="P576" s="2">
        <v>0</v>
      </c>
      <c r="Q576" s="2">
        <v>3546</v>
      </c>
      <c r="R576" s="3">
        <v>24355</v>
      </c>
      <c r="T576" s="3">
        <v>24842</v>
      </c>
      <c r="U576" s="3">
        <f t="shared" si="8"/>
        <v>487</v>
      </c>
    </row>
    <row r="577" spans="2:21" x14ac:dyDescent="0.25">
      <c r="B577">
        <v>195</v>
      </c>
      <c r="C577" t="s">
        <v>1165</v>
      </c>
      <c r="D577" t="s">
        <v>1166</v>
      </c>
      <c r="E577" s="2">
        <v>326624</v>
      </c>
      <c r="F577" s="2">
        <v>0</v>
      </c>
      <c r="G577" s="2">
        <v>0</v>
      </c>
      <c r="H577" s="2">
        <v>0</v>
      </c>
      <c r="I577" s="2">
        <v>5443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52000</v>
      </c>
      <c r="P577" s="2">
        <v>10071</v>
      </c>
      <c r="Q577" s="2">
        <v>120067</v>
      </c>
      <c r="R577" s="3">
        <v>514205</v>
      </c>
      <c r="T577" s="3">
        <v>524489</v>
      </c>
      <c r="U577" s="3">
        <f t="shared" si="8"/>
        <v>10284</v>
      </c>
    </row>
    <row r="578" spans="2:21" x14ac:dyDescent="0.25">
      <c r="B578">
        <v>468</v>
      </c>
      <c r="C578" t="s">
        <v>1167</v>
      </c>
      <c r="D578" t="s">
        <v>1168</v>
      </c>
      <c r="E578" s="2">
        <v>370331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2745</v>
      </c>
      <c r="O578" s="2">
        <v>0</v>
      </c>
      <c r="P578" s="2">
        <v>12344</v>
      </c>
      <c r="Q578" s="2">
        <v>139035</v>
      </c>
      <c r="R578" s="3">
        <v>524455</v>
      </c>
      <c r="T578" s="3">
        <v>534944</v>
      </c>
      <c r="U578" s="3">
        <f t="shared" si="8"/>
        <v>10489</v>
      </c>
    </row>
    <row r="579" spans="2:21" x14ac:dyDescent="0.25">
      <c r="B579">
        <v>749</v>
      </c>
      <c r="C579" t="s">
        <v>1169</v>
      </c>
      <c r="D579" t="s">
        <v>1170</v>
      </c>
      <c r="E579" s="2">
        <v>383202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30000</v>
      </c>
      <c r="P579" s="2">
        <v>0</v>
      </c>
      <c r="Q579" s="2">
        <v>92735</v>
      </c>
      <c r="R579" s="3">
        <v>505937</v>
      </c>
      <c r="T579" s="3">
        <v>516056</v>
      </c>
      <c r="U579" s="3">
        <f t="shared" si="8"/>
        <v>10119</v>
      </c>
    </row>
    <row r="580" spans="2:21" x14ac:dyDescent="0.25">
      <c r="B580">
        <v>495</v>
      </c>
      <c r="C580" t="s">
        <v>1171</v>
      </c>
      <c r="D580" t="s">
        <v>1172</v>
      </c>
      <c r="E580" s="2">
        <v>985862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405145</v>
      </c>
      <c r="R580" s="3">
        <v>1391007</v>
      </c>
      <c r="T580" s="3">
        <v>1418827</v>
      </c>
      <c r="U580" s="3">
        <f t="shared" ref="U580:U643" si="9">T580-R580</f>
        <v>27820</v>
      </c>
    </row>
    <row r="581" spans="2:21" x14ac:dyDescent="0.25">
      <c r="B581">
        <v>832</v>
      </c>
      <c r="C581" t="s">
        <v>1173</v>
      </c>
      <c r="D581" t="s">
        <v>1174</v>
      </c>
      <c r="E581" s="2">
        <v>34341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14000</v>
      </c>
      <c r="P581" s="2">
        <v>1145</v>
      </c>
      <c r="Q581" s="2">
        <v>7724</v>
      </c>
      <c r="R581" s="3">
        <v>57210</v>
      </c>
      <c r="T581" s="3">
        <v>58354</v>
      </c>
      <c r="U581" s="3">
        <f t="shared" si="9"/>
        <v>1144</v>
      </c>
    </row>
    <row r="582" spans="2:21" x14ac:dyDescent="0.25">
      <c r="B582">
        <v>534</v>
      </c>
      <c r="C582" t="s">
        <v>1175</v>
      </c>
      <c r="D582" t="s">
        <v>1176</v>
      </c>
      <c r="E582" s="2">
        <v>151703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718</v>
      </c>
      <c r="O582" s="2">
        <v>10741</v>
      </c>
      <c r="P582" s="2">
        <v>0</v>
      </c>
      <c r="Q582" s="2">
        <v>40456</v>
      </c>
      <c r="R582" s="3">
        <v>203618</v>
      </c>
      <c r="T582" s="3">
        <v>207690</v>
      </c>
      <c r="U582" s="3">
        <f t="shared" si="9"/>
        <v>4072</v>
      </c>
    </row>
    <row r="583" spans="2:21" x14ac:dyDescent="0.25">
      <c r="B583">
        <v>634</v>
      </c>
      <c r="C583" t="s">
        <v>1177</v>
      </c>
      <c r="D583" t="s">
        <v>1178</v>
      </c>
      <c r="E583" s="2">
        <v>30163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16800</v>
      </c>
      <c r="P583" s="2">
        <v>0</v>
      </c>
      <c r="Q583" s="2">
        <v>6250</v>
      </c>
      <c r="R583" s="3">
        <v>53213</v>
      </c>
      <c r="T583" s="3">
        <v>54277</v>
      </c>
      <c r="U583" s="3">
        <f t="shared" si="9"/>
        <v>1064</v>
      </c>
    </row>
    <row r="584" spans="2:21" x14ac:dyDescent="0.25">
      <c r="B584">
        <v>908</v>
      </c>
      <c r="C584" t="s">
        <v>1179</v>
      </c>
      <c r="D584" t="s">
        <v>1180</v>
      </c>
      <c r="E584" s="2">
        <v>44208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2624</v>
      </c>
      <c r="O584" s="2">
        <v>1000</v>
      </c>
      <c r="P584" s="2">
        <v>1474</v>
      </c>
      <c r="Q584" s="2">
        <v>2987</v>
      </c>
      <c r="R584" s="3">
        <v>52293</v>
      </c>
      <c r="T584" s="3">
        <v>53339</v>
      </c>
      <c r="U584" s="3">
        <f t="shared" si="9"/>
        <v>1046</v>
      </c>
    </row>
    <row r="585" spans="2:21" x14ac:dyDescent="0.25">
      <c r="B585">
        <v>19</v>
      </c>
      <c r="C585" t="s">
        <v>1181</v>
      </c>
      <c r="D585" t="s">
        <v>1182</v>
      </c>
      <c r="E585" s="2">
        <v>95734</v>
      </c>
      <c r="F585" s="2">
        <v>0</v>
      </c>
      <c r="G585" s="2">
        <v>0</v>
      </c>
      <c r="H585" s="2">
        <v>0</v>
      </c>
      <c r="I585" s="2">
        <v>1596</v>
      </c>
      <c r="J585" s="2">
        <v>0</v>
      </c>
      <c r="K585" s="2">
        <v>0</v>
      </c>
      <c r="L585" s="2">
        <v>0</v>
      </c>
      <c r="M585" s="2">
        <v>0</v>
      </c>
      <c r="N585" s="2">
        <v>600</v>
      </c>
      <c r="O585" s="2">
        <v>15500</v>
      </c>
      <c r="P585" s="2">
        <v>3191</v>
      </c>
      <c r="Q585" s="2">
        <v>16500</v>
      </c>
      <c r="R585" s="3">
        <v>133121</v>
      </c>
      <c r="T585" s="3">
        <v>135783</v>
      </c>
      <c r="U585" s="3">
        <f t="shared" si="9"/>
        <v>2662</v>
      </c>
    </row>
    <row r="586" spans="2:21" x14ac:dyDescent="0.25">
      <c r="B586">
        <v>496</v>
      </c>
      <c r="C586" t="s">
        <v>1183</v>
      </c>
      <c r="D586" t="s">
        <v>1184</v>
      </c>
      <c r="E586" s="2">
        <v>9858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3">
        <v>9858</v>
      </c>
      <c r="T586" s="3">
        <v>10055</v>
      </c>
      <c r="U586" s="3">
        <f t="shared" si="9"/>
        <v>197</v>
      </c>
    </row>
    <row r="587" spans="2:21" x14ac:dyDescent="0.25">
      <c r="B587">
        <v>560</v>
      </c>
      <c r="C587" t="s">
        <v>1185</v>
      </c>
      <c r="D587" t="s">
        <v>1186</v>
      </c>
      <c r="E587" s="2">
        <v>129311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20500</v>
      </c>
      <c r="P587" s="2">
        <v>0</v>
      </c>
      <c r="Q587" s="2">
        <v>36000</v>
      </c>
      <c r="R587" s="3">
        <v>185811</v>
      </c>
      <c r="T587" s="3">
        <v>189527</v>
      </c>
      <c r="U587" s="3">
        <f t="shared" si="9"/>
        <v>3716</v>
      </c>
    </row>
    <row r="588" spans="2:21" x14ac:dyDescent="0.25">
      <c r="B588">
        <v>358</v>
      </c>
      <c r="C588" t="s">
        <v>1187</v>
      </c>
      <c r="D588" t="s">
        <v>1188</v>
      </c>
      <c r="E588" s="2">
        <v>20042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2500</v>
      </c>
      <c r="P588" s="2">
        <v>0</v>
      </c>
      <c r="Q588" s="2">
        <v>0</v>
      </c>
      <c r="R588" s="3">
        <v>22542</v>
      </c>
      <c r="T588" s="3">
        <v>22993</v>
      </c>
      <c r="U588" s="3">
        <f t="shared" si="9"/>
        <v>451</v>
      </c>
    </row>
    <row r="589" spans="2:21" x14ac:dyDescent="0.25">
      <c r="B589">
        <v>20</v>
      </c>
      <c r="C589" t="s">
        <v>1189</v>
      </c>
      <c r="D589" t="s">
        <v>1190</v>
      </c>
      <c r="E589" s="2">
        <v>61462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800</v>
      </c>
      <c r="O589" s="2">
        <v>6200</v>
      </c>
      <c r="P589" s="2">
        <v>2049</v>
      </c>
      <c r="Q589" s="2">
        <v>20188</v>
      </c>
      <c r="R589" s="3">
        <v>90699</v>
      </c>
      <c r="T589" s="3">
        <v>92513</v>
      </c>
      <c r="U589" s="3">
        <f t="shared" si="9"/>
        <v>1814</v>
      </c>
    </row>
    <row r="590" spans="2:21" x14ac:dyDescent="0.25">
      <c r="B590">
        <v>38</v>
      </c>
      <c r="C590" t="s">
        <v>1191</v>
      </c>
      <c r="D590" t="s">
        <v>1192</v>
      </c>
      <c r="E590" s="2">
        <v>18174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3">
        <v>18174</v>
      </c>
      <c r="T590" s="3">
        <v>18537</v>
      </c>
      <c r="U590" s="3">
        <f t="shared" si="9"/>
        <v>363</v>
      </c>
    </row>
    <row r="591" spans="2:21" x14ac:dyDescent="0.25">
      <c r="B591">
        <v>758</v>
      </c>
      <c r="C591" t="s">
        <v>1193</v>
      </c>
      <c r="D591" t="s">
        <v>1194</v>
      </c>
      <c r="E591" s="2">
        <v>351468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110000</v>
      </c>
      <c r="P591" s="2">
        <v>11716</v>
      </c>
      <c r="Q591" s="2">
        <v>68309</v>
      </c>
      <c r="R591" s="3">
        <v>541493</v>
      </c>
      <c r="T591" s="3">
        <v>552323</v>
      </c>
      <c r="U591" s="3">
        <f t="shared" si="9"/>
        <v>10830</v>
      </c>
    </row>
    <row r="592" spans="2:21" x14ac:dyDescent="0.25">
      <c r="B592">
        <v>412</v>
      </c>
      <c r="C592" t="s">
        <v>1195</v>
      </c>
      <c r="D592" t="s">
        <v>1196</v>
      </c>
      <c r="E592" s="2">
        <v>2365842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283355</v>
      </c>
      <c r="R592" s="3">
        <v>2649197</v>
      </c>
      <c r="T592" s="3">
        <v>2702181</v>
      </c>
      <c r="U592" s="3">
        <f t="shared" si="9"/>
        <v>52984</v>
      </c>
    </row>
    <row r="593" spans="2:21" x14ac:dyDescent="0.25">
      <c r="B593">
        <v>548</v>
      </c>
      <c r="C593" t="s">
        <v>1197</v>
      </c>
      <c r="D593" t="s">
        <v>1198</v>
      </c>
      <c r="E593" s="2">
        <v>1116268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187301</v>
      </c>
      <c r="P593" s="2">
        <v>37209</v>
      </c>
      <c r="Q593" s="2">
        <v>320393</v>
      </c>
      <c r="R593" s="3">
        <v>1661171</v>
      </c>
      <c r="T593" s="3">
        <v>1694394</v>
      </c>
      <c r="U593" s="3">
        <f t="shared" si="9"/>
        <v>33223</v>
      </c>
    </row>
    <row r="594" spans="2:21" x14ac:dyDescent="0.25">
      <c r="B594">
        <v>933</v>
      </c>
      <c r="C594" t="s">
        <v>1199</v>
      </c>
      <c r="D594" t="s">
        <v>1200</v>
      </c>
      <c r="E594" s="2">
        <v>394308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3">
        <v>394308</v>
      </c>
      <c r="T594" s="3">
        <v>402194</v>
      </c>
      <c r="U594" s="3">
        <f t="shared" si="9"/>
        <v>7886</v>
      </c>
    </row>
    <row r="595" spans="2:21" x14ac:dyDescent="0.25">
      <c r="B595">
        <v>169</v>
      </c>
      <c r="C595" t="s">
        <v>1201</v>
      </c>
      <c r="D595" t="s">
        <v>1202</v>
      </c>
      <c r="E595" s="2">
        <v>96988</v>
      </c>
      <c r="F595" s="2">
        <v>0</v>
      </c>
      <c r="G595" s="2">
        <v>0</v>
      </c>
      <c r="H595" s="2">
        <v>0</v>
      </c>
      <c r="I595" s="2">
        <v>1616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30000</v>
      </c>
      <c r="P595" s="2">
        <v>0</v>
      </c>
      <c r="Q595" s="2">
        <v>54000</v>
      </c>
      <c r="R595" s="3">
        <v>182604</v>
      </c>
      <c r="T595" s="3">
        <v>186256</v>
      </c>
      <c r="U595" s="3">
        <f t="shared" si="9"/>
        <v>3652</v>
      </c>
    </row>
    <row r="596" spans="2:21" x14ac:dyDescent="0.25">
      <c r="B596">
        <v>653</v>
      </c>
      <c r="C596" t="s">
        <v>1203</v>
      </c>
      <c r="D596" t="s">
        <v>1204</v>
      </c>
      <c r="E596" s="2">
        <v>7092223</v>
      </c>
      <c r="F596" s="2">
        <v>0</v>
      </c>
      <c r="G596" s="2">
        <v>50000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240100</v>
      </c>
      <c r="P596" s="2">
        <v>0</v>
      </c>
      <c r="Q596" s="2">
        <v>4118811</v>
      </c>
      <c r="R596" s="3">
        <v>11501134</v>
      </c>
      <c r="T596" s="3">
        <v>11731157</v>
      </c>
      <c r="U596" s="3">
        <f t="shared" si="9"/>
        <v>230023</v>
      </c>
    </row>
    <row r="597" spans="2:21" x14ac:dyDescent="0.25">
      <c r="B597">
        <v>21</v>
      </c>
      <c r="C597" t="s">
        <v>1205</v>
      </c>
      <c r="D597" t="s">
        <v>1206</v>
      </c>
      <c r="E597" s="2">
        <v>36291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12000</v>
      </c>
      <c r="P597" s="2">
        <v>1210</v>
      </c>
      <c r="Q597" s="2">
        <v>23500</v>
      </c>
      <c r="R597" s="3">
        <v>73001</v>
      </c>
      <c r="T597" s="3">
        <v>74461</v>
      </c>
      <c r="U597" s="3">
        <f t="shared" si="9"/>
        <v>1460</v>
      </c>
    </row>
    <row r="598" spans="2:21" x14ac:dyDescent="0.25">
      <c r="B598">
        <v>166</v>
      </c>
      <c r="C598" t="s">
        <v>1207</v>
      </c>
      <c r="D598" t="s">
        <v>1208</v>
      </c>
      <c r="E598" s="2">
        <v>342852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900</v>
      </c>
      <c r="O598" s="2">
        <v>36000</v>
      </c>
      <c r="P598" s="2">
        <v>11428</v>
      </c>
      <c r="Q598" s="2">
        <v>135044</v>
      </c>
      <c r="R598" s="3">
        <v>526224</v>
      </c>
      <c r="T598" s="3">
        <v>536748</v>
      </c>
      <c r="U598" s="3">
        <f t="shared" si="9"/>
        <v>10524</v>
      </c>
    </row>
    <row r="599" spans="2:21" x14ac:dyDescent="0.25">
      <c r="B599">
        <v>765</v>
      </c>
      <c r="C599" t="s">
        <v>1209</v>
      </c>
      <c r="D599" t="s">
        <v>1210</v>
      </c>
      <c r="E599" s="2">
        <v>36559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85</v>
      </c>
      <c r="O599" s="2">
        <v>2600</v>
      </c>
      <c r="P599" s="2">
        <v>1219</v>
      </c>
      <c r="Q599" s="2">
        <v>4039</v>
      </c>
      <c r="R599" s="3">
        <v>44502</v>
      </c>
      <c r="T599" s="3">
        <v>45392</v>
      </c>
      <c r="U599" s="3">
        <f t="shared" si="9"/>
        <v>890</v>
      </c>
    </row>
    <row r="600" spans="2:21" x14ac:dyDescent="0.25">
      <c r="B600">
        <v>738</v>
      </c>
      <c r="C600" t="s">
        <v>1211</v>
      </c>
      <c r="D600" t="s">
        <v>1212</v>
      </c>
      <c r="E600" s="2">
        <v>171687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3">
        <v>171687</v>
      </c>
      <c r="T600" s="3">
        <v>175121</v>
      </c>
      <c r="U600" s="3">
        <f t="shared" si="9"/>
        <v>3434</v>
      </c>
    </row>
    <row r="601" spans="2:21" x14ac:dyDescent="0.25">
      <c r="B601">
        <v>820</v>
      </c>
      <c r="C601" t="s">
        <v>1213</v>
      </c>
      <c r="D601" t="s">
        <v>1214</v>
      </c>
      <c r="E601" s="2">
        <v>1617147</v>
      </c>
      <c r="F601" s="2">
        <v>0</v>
      </c>
      <c r="G601" s="2">
        <v>0</v>
      </c>
      <c r="H601" s="2">
        <v>0</v>
      </c>
      <c r="I601" s="2">
        <v>26952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109146</v>
      </c>
      <c r="P601" s="2">
        <v>53905</v>
      </c>
      <c r="Q601" s="2">
        <v>522875</v>
      </c>
      <c r="R601" s="3">
        <v>2330025</v>
      </c>
      <c r="T601" s="3">
        <v>2376626</v>
      </c>
      <c r="U601" s="3">
        <f t="shared" si="9"/>
        <v>46601</v>
      </c>
    </row>
    <row r="602" spans="2:21" x14ac:dyDescent="0.25">
      <c r="B602">
        <v>12</v>
      </c>
      <c r="C602" t="s">
        <v>1215</v>
      </c>
      <c r="D602" t="s">
        <v>1216</v>
      </c>
      <c r="E602" s="2">
        <v>101450</v>
      </c>
      <c r="F602" s="2">
        <v>0</v>
      </c>
      <c r="G602" s="2">
        <v>0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15361</v>
      </c>
      <c r="P602" s="2">
        <v>3382</v>
      </c>
      <c r="Q602" s="2">
        <v>67675</v>
      </c>
      <c r="R602" s="3">
        <v>187868</v>
      </c>
      <c r="T602" s="3">
        <v>191625</v>
      </c>
      <c r="U602" s="3">
        <f t="shared" si="9"/>
        <v>3757</v>
      </c>
    </row>
    <row r="603" spans="2:21" x14ac:dyDescent="0.25">
      <c r="B603">
        <v>167</v>
      </c>
      <c r="C603" t="s">
        <v>1217</v>
      </c>
      <c r="D603" t="s">
        <v>1218</v>
      </c>
      <c r="E603" s="2">
        <v>1068604</v>
      </c>
      <c r="F603" s="2">
        <v>0</v>
      </c>
      <c r="G603" s="2">
        <v>0</v>
      </c>
      <c r="H603" s="2">
        <v>0</v>
      </c>
      <c r="I603" s="2">
        <v>17810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25000</v>
      </c>
      <c r="P603" s="2">
        <v>0</v>
      </c>
      <c r="Q603" s="2">
        <v>337684</v>
      </c>
      <c r="R603" s="3">
        <v>1449098</v>
      </c>
      <c r="T603" s="3">
        <v>1478080</v>
      </c>
      <c r="U603" s="3">
        <f t="shared" si="9"/>
        <v>28982</v>
      </c>
    </row>
    <row r="604" spans="2:21" x14ac:dyDescent="0.25">
      <c r="B604">
        <v>100</v>
      </c>
      <c r="C604" t="s">
        <v>1219</v>
      </c>
      <c r="D604" t="s">
        <v>1220</v>
      </c>
      <c r="E604" s="2">
        <v>82706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34620</v>
      </c>
      <c r="P604" s="2">
        <v>2757</v>
      </c>
      <c r="Q604" s="2">
        <v>31380</v>
      </c>
      <c r="R604" s="3">
        <v>151463</v>
      </c>
      <c r="T604" s="3">
        <v>154492</v>
      </c>
      <c r="U604" s="3">
        <f t="shared" si="9"/>
        <v>3029</v>
      </c>
    </row>
    <row r="605" spans="2:21" x14ac:dyDescent="0.25">
      <c r="B605">
        <v>781</v>
      </c>
      <c r="C605" t="s">
        <v>1221</v>
      </c>
      <c r="D605" t="s">
        <v>1222</v>
      </c>
      <c r="E605" s="2">
        <v>12686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3">
        <v>12686</v>
      </c>
      <c r="T605" s="3">
        <v>12940</v>
      </c>
      <c r="U605" s="3">
        <f t="shared" si="9"/>
        <v>254</v>
      </c>
    </row>
    <row r="606" spans="2:21" x14ac:dyDescent="0.25">
      <c r="B606">
        <v>414</v>
      </c>
      <c r="C606" t="s">
        <v>1223</v>
      </c>
      <c r="D606" t="s">
        <v>1224</v>
      </c>
      <c r="E606" s="2">
        <v>344204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16051</v>
      </c>
      <c r="P606" s="2">
        <v>0</v>
      </c>
      <c r="Q606" s="2">
        <v>147528</v>
      </c>
      <c r="R606" s="3">
        <v>507783</v>
      </c>
      <c r="T606" s="3">
        <v>517939</v>
      </c>
      <c r="U606" s="3">
        <f t="shared" si="9"/>
        <v>10156</v>
      </c>
    </row>
    <row r="607" spans="2:21" x14ac:dyDescent="0.25">
      <c r="B607">
        <v>844</v>
      </c>
      <c r="C607" t="s">
        <v>1225</v>
      </c>
      <c r="D607" t="s">
        <v>1226</v>
      </c>
      <c r="E607" s="2">
        <v>62685</v>
      </c>
      <c r="F607" s="2">
        <v>0</v>
      </c>
      <c r="G607" s="2">
        <v>0</v>
      </c>
      <c r="H607" s="2">
        <v>0</v>
      </c>
      <c r="I607" s="2">
        <v>934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15000</v>
      </c>
      <c r="P607" s="2">
        <v>1000</v>
      </c>
      <c r="Q607" s="2">
        <v>6000</v>
      </c>
      <c r="R607" s="3">
        <v>85619</v>
      </c>
      <c r="T607" s="3">
        <v>87331</v>
      </c>
      <c r="U607" s="3">
        <f t="shared" si="9"/>
        <v>1712</v>
      </c>
    </row>
    <row r="608" spans="2:21" x14ac:dyDescent="0.25">
      <c r="B608">
        <v>394</v>
      </c>
      <c r="C608" t="s">
        <v>1227</v>
      </c>
      <c r="D608" t="s">
        <v>1228</v>
      </c>
      <c r="E608" s="2">
        <v>24821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9000</v>
      </c>
      <c r="P608" s="2">
        <v>0</v>
      </c>
      <c r="Q608" s="2">
        <v>3800</v>
      </c>
      <c r="R608" s="3">
        <v>37621</v>
      </c>
      <c r="T608" s="3">
        <v>38373</v>
      </c>
      <c r="U608" s="3">
        <f t="shared" si="9"/>
        <v>752</v>
      </c>
    </row>
    <row r="609" spans="2:21" x14ac:dyDescent="0.25">
      <c r="B609">
        <v>589</v>
      </c>
      <c r="C609" t="s">
        <v>1229</v>
      </c>
      <c r="D609" t="s">
        <v>1230</v>
      </c>
      <c r="E609" s="2">
        <v>235351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51000</v>
      </c>
      <c r="P609" s="2">
        <v>0</v>
      </c>
      <c r="Q609" s="2">
        <v>34000</v>
      </c>
      <c r="R609" s="3">
        <v>320351</v>
      </c>
      <c r="T609" s="3">
        <v>326758</v>
      </c>
      <c r="U609" s="3">
        <f t="shared" si="9"/>
        <v>6407</v>
      </c>
    </row>
    <row r="610" spans="2:21" x14ac:dyDescent="0.25">
      <c r="B610">
        <v>296</v>
      </c>
      <c r="C610" t="s">
        <v>1231</v>
      </c>
      <c r="D610" t="s">
        <v>1232</v>
      </c>
      <c r="E610" s="2">
        <v>127874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15000</v>
      </c>
      <c r="P610" s="2">
        <v>4200</v>
      </c>
      <c r="Q610" s="2">
        <v>7000</v>
      </c>
      <c r="R610" s="3">
        <v>154074</v>
      </c>
      <c r="T610" s="3">
        <v>157155</v>
      </c>
      <c r="U610" s="3">
        <f t="shared" si="9"/>
        <v>3081</v>
      </c>
    </row>
    <row r="611" spans="2:21" x14ac:dyDescent="0.25">
      <c r="B611">
        <v>877</v>
      </c>
      <c r="C611" t="s">
        <v>1233</v>
      </c>
      <c r="D611" t="s">
        <v>1234</v>
      </c>
      <c r="E611" s="2">
        <v>89125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3">
        <v>89125</v>
      </c>
      <c r="T611" s="3">
        <v>90908</v>
      </c>
      <c r="U611" s="3">
        <f t="shared" si="9"/>
        <v>1783</v>
      </c>
    </row>
    <row r="612" spans="2:21" x14ac:dyDescent="0.25">
      <c r="B612">
        <v>88</v>
      </c>
      <c r="C612" t="s">
        <v>1235</v>
      </c>
      <c r="D612" t="s">
        <v>1236</v>
      </c>
      <c r="E612" s="2">
        <v>207246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41035</v>
      </c>
      <c r="P612" s="2">
        <v>0</v>
      </c>
      <c r="Q612" s="2">
        <v>76497</v>
      </c>
      <c r="R612" s="3">
        <v>324778</v>
      </c>
      <c r="T612" s="3">
        <v>331274</v>
      </c>
      <c r="U612" s="3">
        <f t="shared" si="9"/>
        <v>6496</v>
      </c>
    </row>
    <row r="613" spans="2:21" x14ac:dyDescent="0.25">
      <c r="B613">
        <v>39</v>
      </c>
      <c r="C613" t="s">
        <v>1237</v>
      </c>
      <c r="D613" t="s">
        <v>1238</v>
      </c>
      <c r="E613" s="2">
        <v>238434</v>
      </c>
      <c r="F613" s="2">
        <v>0</v>
      </c>
      <c r="G613" s="2">
        <v>0</v>
      </c>
      <c r="H613" s="2">
        <v>0</v>
      </c>
      <c r="I613" s="2">
        <v>3974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30000</v>
      </c>
      <c r="P613" s="2">
        <v>0</v>
      </c>
      <c r="Q613" s="2">
        <v>7283</v>
      </c>
      <c r="R613" s="3">
        <v>279691</v>
      </c>
      <c r="T613" s="3">
        <v>285285</v>
      </c>
      <c r="U613" s="3">
        <f t="shared" si="9"/>
        <v>5594</v>
      </c>
    </row>
    <row r="614" spans="2:21" x14ac:dyDescent="0.25">
      <c r="B614">
        <v>469</v>
      </c>
      <c r="C614" t="s">
        <v>1239</v>
      </c>
      <c r="D614" t="s">
        <v>1240</v>
      </c>
      <c r="E614" s="2">
        <v>3461549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22881</v>
      </c>
      <c r="O614" s="2">
        <v>155000</v>
      </c>
      <c r="P614" s="2">
        <v>0</v>
      </c>
      <c r="Q614" s="2">
        <v>2565503</v>
      </c>
      <c r="R614" s="3">
        <v>6204933</v>
      </c>
      <c r="T614" s="3">
        <v>6329032</v>
      </c>
      <c r="U614" s="3">
        <f t="shared" si="9"/>
        <v>124099</v>
      </c>
    </row>
    <row r="615" spans="2:21" x14ac:dyDescent="0.25">
      <c r="B615">
        <v>654</v>
      </c>
      <c r="C615" t="s">
        <v>1241</v>
      </c>
      <c r="D615" t="s">
        <v>1242</v>
      </c>
      <c r="E615" s="2">
        <v>65889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3">
        <v>65889</v>
      </c>
      <c r="T615" s="3">
        <v>67207</v>
      </c>
      <c r="U615" s="3">
        <f t="shared" si="9"/>
        <v>1318</v>
      </c>
    </row>
    <row r="616" spans="2:21" x14ac:dyDescent="0.25">
      <c r="B616">
        <v>8</v>
      </c>
      <c r="C616" t="s">
        <v>1243</v>
      </c>
      <c r="D616" t="s">
        <v>1244</v>
      </c>
      <c r="E616" s="2">
        <v>14384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5900</v>
      </c>
      <c r="P616" s="2">
        <v>0</v>
      </c>
      <c r="Q616" s="2">
        <v>1000</v>
      </c>
      <c r="R616" s="3">
        <v>21284</v>
      </c>
      <c r="T616" s="3">
        <v>21710</v>
      </c>
      <c r="U616" s="3">
        <f t="shared" si="9"/>
        <v>426</v>
      </c>
    </row>
    <row r="617" spans="2:21" x14ac:dyDescent="0.25">
      <c r="B617">
        <v>327</v>
      </c>
      <c r="C617" t="s">
        <v>1245</v>
      </c>
      <c r="D617" t="s">
        <v>1246</v>
      </c>
      <c r="E617" s="2">
        <v>295715</v>
      </c>
      <c r="F617" s="2">
        <v>0</v>
      </c>
      <c r="G617" s="2">
        <v>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358</v>
      </c>
      <c r="O617" s="2">
        <v>46000</v>
      </c>
      <c r="P617" s="2">
        <v>9857</v>
      </c>
      <c r="Q617" s="2">
        <v>64444</v>
      </c>
      <c r="R617" s="3">
        <v>416374</v>
      </c>
      <c r="T617" s="3">
        <v>424701</v>
      </c>
      <c r="U617" s="3">
        <f t="shared" si="9"/>
        <v>8327</v>
      </c>
    </row>
    <row r="618" spans="2:21" x14ac:dyDescent="0.25">
      <c r="B618">
        <v>196</v>
      </c>
      <c r="C618" t="s">
        <v>1247</v>
      </c>
      <c r="D618" t="s">
        <v>1248</v>
      </c>
      <c r="E618" s="2">
        <v>11803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3">
        <v>11803</v>
      </c>
      <c r="T618" s="3">
        <v>12039</v>
      </c>
      <c r="U618" s="3">
        <f t="shared" si="9"/>
        <v>236</v>
      </c>
    </row>
    <row r="619" spans="2:21" x14ac:dyDescent="0.25">
      <c r="B619">
        <v>444</v>
      </c>
      <c r="C619" t="s">
        <v>1249</v>
      </c>
      <c r="D619" t="s">
        <v>1250</v>
      </c>
      <c r="E619" s="2">
        <v>167901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3">
        <v>167901</v>
      </c>
      <c r="T619" s="3">
        <v>171259</v>
      </c>
      <c r="U619" s="3">
        <f t="shared" si="9"/>
        <v>3358</v>
      </c>
    </row>
    <row r="620" spans="2:21" x14ac:dyDescent="0.25">
      <c r="B620">
        <v>485</v>
      </c>
      <c r="C620" t="s">
        <v>1251</v>
      </c>
      <c r="D620" t="s">
        <v>1252</v>
      </c>
      <c r="E620" s="2">
        <v>7124497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1764336</v>
      </c>
      <c r="R620" s="3">
        <v>8888833</v>
      </c>
      <c r="T620" s="3">
        <v>9066610</v>
      </c>
      <c r="U620" s="3">
        <f t="shared" si="9"/>
        <v>177777</v>
      </c>
    </row>
    <row r="621" spans="2:21" x14ac:dyDescent="0.25">
      <c r="B621">
        <v>168</v>
      </c>
      <c r="C621" t="s">
        <v>1253</v>
      </c>
      <c r="D621" t="s">
        <v>1254</v>
      </c>
      <c r="E621" s="2">
        <v>16965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3">
        <v>16965</v>
      </c>
      <c r="T621" s="3">
        <v>17304</v>
      </c>
      <c r="U621" s="3">
        <f t="shared" si="9"/>
        <v>339</v>
      </c>
    </row>
    <row r="622" spans="2:21" x14ac:dyDescent="0.25">
      <c r="B622">
        <v>679</v>
      </c>
      <c r="C622" t="s">
        <v>1255</v>
      </c>
      <c r="D622" t="s">
        <v>1256</v>
      </c>
      <c r="E622" s="2">
        <v>4927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2600</v>
      </c>
      <c r="P622" s="2">
        <v>0</v>
      </c>
      <c r="Q622" s="2">
        <v>0</v>
      </c>
      <c r="R622" s="3">
        <v>7527</v>
      </c>
      <c r="T622" s="3">
        <v>7678</v>
      </c>
      <c r="U622" s="3">
        <f t="shared" si="9"/>
        <v>151</v>
      </c>
    </row>
    <row r="623" spans="2:21" x14ac:dyDescent="0.25">
      <c r="B623">
        <v>947</v>
      </c>
      <c r="C623" t="s">
        <v>1257</v>
      </c>
      <c r="D623" t="s">
        <v>1258</v>
      </c>
      <c r="E623" s="2">
        <v>411737</v>
      </c>
      <c r="F623" s="2">
        <v>0</v>
      </c>
      <c r="G623" s="2">
        <v>5121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94836</v>
      </c>
      <c r="P623" s="2">
        <v>0</v>
      </c>
      <c r="Q623" s="2">
        <v>143953</v>
      </c>
      <c r="R623" s="3">
        <v>655647</v>
      </c>
      <c r="T623" s="3">
        <v>668760</v>
      </c>
      <c r="U623" s="3">
        <f t="shared" si="9"/>
        <v>13113</v>
      </c>
    </row>
    <row r="624" spans="2:21" x14ac:dyDescent="0.25">
      <c r="B624">
        <v>878</v>
      </c>
      <c r="C624" t="s">
        <v>1259</v>
      </c>
      <c r="D624" t="s">
        <v>1260</v>
      </c>
      <c r="E624" s="2">
        <v>3092598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195000</v>
      </c>
      <c r="P624" s="2">
        <v>0</v>
      </c>
      <c r="Q624" s="2">
        <v>1635200</v>
      </c>
      <c r="R624" s="3">
        <v>4922798</v>
      </c>
      <c r="T624" s="3">
        <v>5021254</v>
      </c>
      <c r="U624" s="3">
        <f t="shared" si="9"/>
        <v>98456</v>
      </c>
    </row>
    <row r="625" spans="2:21" x14ac:dyDescent="0.25">
      <c r="B625">
        <v>40</v>
      </c>
      <c r="C625" t="s">
        <v>1261</v>
      </c>
      <c r="D625" t="s">
        <v>1262</v>
      </c>
      <c r="E625" s="2">
        <v>134048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16686</v>
      </c>
      <c r="P625" s="2">
        <v>4468</v>
      </c>
      <c r="Q625" s="2">
        <v>42300</v>
      </c>
      <c r="R625" s="3">
        <v>197502</v>
      </c>
      <c r="T625" s="3">
        <v>201452</v>
      </c>
      <c r="U625" s="3">
        <f t="shared" si="9"/>
        <v>3950</v>
      </c>
    </row>
    <row r="626" spans="2:21" x14ac:dyDescent="0.25">
      <c r="B626">
        <v>22</v>
      </c>
      <c r="C626" t="s">
        <v>1263</v>
      </c>
      <c r="D626" t="s">
        <v>1264</v>
      </c>
      <c r="E626" s="2">
        <v>7182</v>
      </c>
      <c r="F626" s="2">
        <v>0</v>
      </c>
      <c r="G626" s="2">
        <v>0</v>
      </c>
      <c r="H626" s="2">
        <v>0</v>
      </c>
      <c r="I626" s="2">
        <v>120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2300</v>
      </c>
      <c r="P626" s="2">
        <v>239</v>
      </c>
      <c r="Q626" s="2">
        <v>360</v>
      </c>
      <c r="R626" s="3">
        <v>10201</v>
      </c>
      <c r="T626" s="3">
        <v>10405</v>
      </c>
      <c r="U626" s="3">
        <f t="shared" si="9"/>
        <v>204</v>
      </c>
    </row>
    <row r="627" spans="2:21" x14ac:dyDescent="0.25">
      <c r="B627">
        <v>739</v>
      </c>
      <c r="C627" t="s">
        <v>1265</v>
      </c>
      <c r="D627" t="s">
        <v>1266</v>
      </c>
      <c r="E627" s="2">
        <v>395408</v>
      </c>
      <c r="F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3">
        <v>395408</v>
      </c>
      <c r="T627" s="3">
        <v>403316</v>
      </c>
      <c r="U627" s="3">
        <f t="shared" si="9"/>
        <v>7908</v>
      </c>
    </row>
    <row r="628" spans="2:21" x14ac:dyDescent="0.25">
      <c r="B628">
        <v>470</v>
      </c>
      <c r="C628" t="s">
        <v>1267</v>
      </c>
      <c r="D628" t="s">
        <v>1268</v>
      </c>
      <c r="E628" s="2">
        <v>46500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3">
        <v>46500</v>
      </c>
      <c r="T628" s="3">
        <v>47430</v>
      </c>
      <c r="U628" s="3">
        <f t="shared" si="9"/>
        <v>930</v>
      </c>
    </row>
    <row r="629" spans="2:21" x14ac:dyDescent="0.25">
      <c r="B629">
        <v>561</v>
      </c>
      <c r="C629" t="s">
        <v>1269</v>
      </c>
      <c r="D629" t="s">
        <v>1270</v>
      </c>
      <c r="E629" s="2">
        <v>59197</v>
      </c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6500</v>
      </c>
      <c r="R629" s="3">
        <v>65697</v>
      </c>
      <c r="T629" s="3">
        <v>67011</v>
      </c>
      <c r="U629" s="3">
        <f t="shared" si="9"/>
        <v>1314</v>
      </c>
    </row>
    <row r="630" spans="2:21" x14ac:dyDescent="0.25">
      <c r="B630">
        <v>670</v>
      </c>
      <c r="C630" t="s">
        <v>1271</v>
      </c>
      <c r="D630" t="s">
        <v>1272</v>
      </c>
      <c r="E630" s="2">
        <v>98124</v>
      </c>
      <c r="F630" s="2">
        <v>0</v>
      </c>
      <c r="G630" s="2">
        <v>0</v>
      </c>
      <c r="H630" s="2">
        <v>1636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24000</v>
      </c>
      <c r="P630" s="2">
        <v>3271</v>
      </c>
      <c r="Q630" s="2">
        <v>10675</v>
      </c>
      <c r="R630" s="3">
        <v>137706</v>
      </c>
      <c r="T630" s="3">
        <v>140460</v>
      </c>
      <c r="U630" s="3">
        <f t="shared" si="9"/>
        <v>2754</v>
      </c>
    </row>
    <row r="631" spans="2:21" x14ac:dyDescent="0.25">
      <c r="B631">
        <v>766</v>
      </c>
      <c r="C631" t="s">
        <v>1273</v>
      </c>
      <c r="D631" t="s">
        <v>1274</v>
      </c>
      <c r="E631" s="2">
        <v>197021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20523</v>
      </c>
      <c r="P631" s="2">
        <v>6567</v>
      </c>
      <c r="Q631" s="2">
        <v>33125</v>
      </c>
      <c r="R631" s="3">
        <v>257236</v>
      </c>
      <c r="T631" s="3">
        <v>262381</v>
      </c>
      <c r="U631" s="3">
        <f t="shared" si="9"/>
        <v>5145</v>
      </c>
    </row>
    <row r="632" spans="2:21" x14ac:dyDescent="0.25">
      <c r="B632">
        <v>316</v>
      </c>
      <c r="C632" t="s">
        <v>1275</v>
      </c>
      <c r="D632" t="s">
        <v>1276</v>
      </c>
      <c r="E632" s="2">
        <v>1112247</v>
      </c>
      <c r="F632" s="2">
        <v>0</v>
      </c>
      <c r="G632" s="2">
        <v>0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20528</v>
      </c>
      <c r="O632" s="2">
        <v>105000</v>
      </c>
      <c r="P632" s="2">
        <v>37075</v>
      </c>
      <c r="Q632" s="2">
        <v>632100</v>
      </c>
      <c r="R632" s="3">
        <v>1906950</v>
      </c>
      <c r="T632" s="3">
        <v>1945089</v>
      </c>
      <c r="U632" s="3">
        <f t="shared" si="9"/>
        <v>38139</v>
      </c>
    </row>
    <row r="633" spans="2:21" x14ac:dyDescent="0.25">
      <c r="B633">
        <v>62</v>
      </c>
      <c r="C633" t="s">
        <v>1277</v>
      </c>
      <c r="D633" t="s">
        <v>1278</v>
      </c>
      <c r="E633" s="2">
        <v>455440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95865</v>
      </c>
      <c r="P633" s="2">
        <v>0</v>
      </c>
      <c r="Q633" s="2">
        <v>188746</v>
      </c>
      <c r="R633" s="3">
        <v>740051</v>
      </c>
      <c r="T633" s="3">
        <v>754852</v>
      </c>
      <c r="U633" s="3">
        <f t="shared" si="9"/>
        <v>14801</v>
      </c>
    </row>
    <row r="634" spans="2:21" x14ac:dyDescent="0.25">
      <c r="B634">
        <v>275</v>
      </c>
      <c r="C634" t="s">
        <v>1279</v>
      </c>
      <c r="D634" t="s">
        <v>1280</v>
      </c>
      <c r="E634" s="2">
        <v>1245625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3">
        <v>1245625</v>
      </c>
      <c r="T634" s="3">
        <v>1270538</v>
      </c>
      <c r="U634" s="3">
        <f t="shared" si="9"/>
        <v>24913</v>
      </c>
    </row>
    <row r="635" spans="2:21" x14ac:dyDescent="0.25">
      <c r="B635">
        <v>415</v>
      </c>
      <c r="C635" t="s">
        <v>1281</v>
      </c>
      <c r="D635" t="s">
        <v>1282</v>
      </c>
      <c r="E635" s="2">
        <v>45839</v>
      </c>
      <c r="F635" s="2">
        <v>0</v>
      </c>
      <c r="G635" s="2">
        <v>0</v>
      </c>
      <c r="H635" s="2"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3">
        <v>45839</v>
      </c>
      <c r="T635" s="3">
        <v>46756</v>
      </c>
      <c r="U635" s="3">
        <f t="shared" si="9"/>
        <v>917</v>
      </c>
    </row>
    <row r="636" spans="2:21" x14ac:dyDescent="0.25">
      <c r="B636">
        <v>497</v>
      </c>
      <c r="C636" t="s">
        <v>1283</v>
      </c>
      <c r="D636" t="s">
        <v>1284</v>
      </c>
      <c r="E636" s="2">
        <v>105281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11700</v>
      </c>
      <c r="P636" s="2">
        <v>3509</v>
      </c>
      <c r="Q636" s="2">
        <v>14000</v>
      </c>
      <c r="R636" s="3">
        <v>134490</v>
      </c>
      <c r="T636" s="3">
        <v>137180</v>
      </c>
      <c r="U636" s="3">
        <f t="shared" si="9"/>
        <v>2690</v>
      </c>
    </row>
    <row r="637" spans="2:21" x14ac:dyDescent="0.25">
      <c r="B637">
        <v>510</v>
      </c>
      <c r="C637" t="s">
        <v>1285</v>
      </c>
      <c r="D637" t="s">
        <v>1286</v>
      </c>
      <c r="E637" s="2">
        <v>20643</v>
      </c>
      <c r="F637" s="2">
        <v>0</v>
      </c>
      <c r="G637" s="2">
        <v>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1800</v>
      </c>
      <c r="P637" s="2">
        <v>0</v>
      </c>
      <c r="Q637" s="2">
        <v>1800</v>
      </c>
      <c r="R637" s="3">
        <v>24243</v>
      </c>
      <c r="T637" s="3">
        <v>24728</v>
      </c>
      <c r="U637" s="3">
        <f t="shared" si="9"/>
        <v>485</v>
      </c>
    </row>
    <row r="638" spans="2:21" x14ac:dyDescent="0.25">
      <c r="B638">
        <v>635</v>
      </c>
      <c r="C638" t="s">
        <v>1287</v>
      </c>
      <c r="D638" t="s">
        <v>1288</v>
      </c>
      <c r="E638" s="2">
        <v>586924</v>
      </c>
      <c r="F638" s="2">
        <v>0</v>
      </c>
      <c r="G638" s="2">
        <v>0</v>
      </c>
      <c r="H638" s="2">
        <v>0</v>
      </c>
      <c r="I638" s="2">
        <v>9782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81490</v>
      </c>
      <c r="P638" s="2">
        <v>19564</v>
      </c>
      <c r="Q638" s="2">
        <v>129627</v>
      </c>
      <c r="R638" s="3">
        <v>827387</v>
      </c>
      <c r="T638" s="3">
        <v>843935</v>
      </c>
      <c r="U638" s="3">
        <f t="shared" si="9"/>
        <v>16548</v>
      </c>
    </row>
    <row r="639" spans="2:21" x14ac:dyDescent="0.25">
      <c r="B639">
        <v>498</v>
      </c>
      <c r="C639" t="s">
        <v>1289</v>
      </c>
      <c r="D639" t="s">
        <v>1290</v>
      </c>
      <c r="E639" s="2">
        <v>30350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11000</v>
      </c>
      <c r="P639" s="2">
        <v>1012</v>
      </c>
      <c r="Q639" s="2">
        <v>5000</v>
      </c>
      <c r="R639" s="3">
        <v>47362</v>
      </c>
      <c r="T639" s="3">
        <v>48309</v>
      </c>
      <c r="U639" s="3">
        <f t="shared" si="9"/>
        <v>947</v>
      </c>
    </row>
    <row r="640" spans="2:21" x14ac:dyDescent="0.25">
      <c r="B640">
        <v>808</v>
      </c>
      <c r="C640" t="s">
        <v>1291</v>
      </c>
      <c r="D640" t="s">
        <v>1292</v>
      </c>
      <c r="E640" s="2">
        <v>1605680</v>
      </c>
      <c r="F640" s="2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76500</v>
      </c>
      <c r="P640" s="2">
        <v>0</v>
      </c>
      <c r="Q640" s="2">
        <v>0</v>
      </c>
      <c r="R640" s="3">
        <v>1682180</v>
      </c>
      <c r="T640" s="3">
        <v>1715824</v>
      </c>
      <c r="U640" s="3">
        <f t="shared" si="9"/>
        <v>33644</v>
      </c>
    </row>
    <row r="641" spans="2:21" x14ac:dyDescent="0.25">
      <c r="B641">
        <v>626</v>
      </c>
      <c r="C641" t="s">
        <v>1293</v>
      </c>
      <c r="D641" t="s">
        <v>1294</v>
      </c>
      <c r="E641" s="2">
        <v>8878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3">
        <v>8878</v>
      </c>
      <c r="T641" s="3">
        <v>9056</v>
      </c>
      <c r="U641" s="3">
        <f t="shared" si="9"/>
        <v>178</v>
      </c>
    </row>
    <row r="642" spans="2:21" x14ac:dyDescent="0.25">
      <c r="B642">
        <v>5</v>
      </c>
      <c r="C642" t="s">
        <v>1295</v>
      </c>
      <c r="D642" t="s">
        <v>1296</v>
      </c>
      <c r="E642" s="2">
        <v>56891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20000</v>
      </c>
      <c r="R642" s="3">
        <v>76891</v>
      </c>
      <c r="T642" s="3">
        <v>78429</v>
      </c>
      <c r="U642" s="3">
        <f t="shared" si="9"/>
        <v>1538</v>
      </c>
    </row>
    <row r="643" spans="2:21" x14ac:dyDescent="0.25">
      <c r="B643">
        <v>276</v>
      </c>
      <c r="C643" t="s">
        <v>1297</v>
      </c>
      <c r="D643" t="s">
        <v>1298</v>
      </c>
      <c r="E643" s="2">
        <v>281749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3">
        <v>281749</v>
      </c>
      <c r="T643" s="3">
        <v>287384</v>
      </c>
      <c r="U643" s="3">
        <f t="shared" si="9"/>
        <v>5635</v>
      </c>
    </row>
    <row r="644" spans="2:21" x14ac:dyDescent="0.25">
      <c r="B644">
        <v>627</v>
      </c>
      <c r="C644" t="s">
        <v>1299</v>
      </c>
      <c r="D644" t="s">
        <v>1300</v>
      </c>
      <c r="E644" s="2">
        <v>760098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7238</v>
      </c>
      <c r="O644" s="2">
        <v>65000</v>
      </c>
      <c r="P644" s="2">
        <v>25337</v>
      </c>
      <c r="Q644" s="2">
        <v>359000</v>
      </c>
      <c r="R644" s="3">
        <v>1216673</v>
      </c>
      <c r="T644" s="3">
        <v>1241006</v>
      </c>
      <c r="U644" s="3">
        <f t="shared" ref="U644:U707" si="10">T644-R644</f>
        <v>24333</v>
      </c>
    </row>
    <row r="645" spans="2:21" x14ac:dyDescent="0.25">
      <c r="B645">
        <v>170</v>
      </c>
      <c r="C645" t="s">
        <v>1301</v>
      </c>
      <c r="D645" t="s">
        <v>1302</v>
      </c>
      <c r="E645" s="2">
        <v>1410772</v>
      </c>
      <c r="F645" s="2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164000</v>
      </c>
      <c r="P645" s="2">
        <v>47026</v>
      </c>
      <c r="Q645" s="2">
        <v>100000</v>
      </c>
      <c r="R645" s="3">
        <v>1721798</v>
      </c>
      <c r="T645" s="3">
        <v>1756234</v>
      </c>
      <c r="U645" s="3">
        <f t="shared" si="10"/>
        <v>34436</v>
      </c>
    </row>
    <row r="646" spans="2:21" x14ac:dyDescent="0.25">
      <c r="B646">
        <v>590</v>
      </c>
      <c r="C646" t="s">
        <v>1303</v>
      </c>
      <c r="D646" t="s">
        <v>1304</v>
      </c>
      <c r="E646" s="2">
        <v>2818523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98211</v>
      </c>
      <c r="P646" s="2">
        <v>93951</v>
      </c>
      <c r="Q646" s="2">
        <v>1020813</v>
      </c>
      <c r="R646" s="3">
        <v>4031498</v>
      </c>
      <c r="T646" s="3">
        <v>4112128</v>
      </c>
      <c r="U646" s="3">
        <f t="shared" si="10"/>
        <v>80630</v>
      </c>
    </row>
    <row r="647" spans="2:21" x14ac:dyDescent="0.25">
      <c r="B647">
        <v>923</v>
      </c>
      <c r="C647" t="s">
        <v>1305</v>
      </c>
      <c r="D647" t="s">
        <v>1306</v>
      </c>
      <c r="E647" s="2">
        <v>218427</v>
      </c>
      <c r="F647" s="2">
        <v>0</v>
      </c>
      <c r="G647" s="2">
        <v>0</v>
      </c>
      <c r="H647" s="2">
        <v>0</v>
      </c>
      <c r="I647" s="2">
        <v>3640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27000</v>
      </c>
      <c r="P647" s="2">
        <v>7281</v>
      </c>
      <c r="Q647" s="2">
        <v>30208</v>
      </c>
      <c r="R647" s="3">
        <v>286556</v>
      </c>
      <c r="T647" s="3">
        <v>292287</v>
      </c>
      <c r="U647" s="3">
        <f t="shared" si="10"/>
        <v>5731</v>
      </c>
    </row>
    <row r="648" spans="2:21" x14ac:dyDescent="0.25">
      <c r="B648">
        <v>197</v>
      </c>
      <c r="C648" t="s">
        <v>1307</v>
      </c>
      <c r="D648" t="s">
        <v>1308</v>
      </c>
      <c r="E648" s="2">
        <v>2762</v>
      </c>
      <c r="F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3">
        <v>2762</v>
      </c>
      <c r="T648" s="3">
        <v>2817</v>
      </c>
      <c r="U648" s="3">
        <f t="shared" si="10"/>
        <v>55</v>
      </c>
    </row>
    <row r="649" spans="2:21" x14ac:dyDescent="0.25">
      <c r="B649">
        <v>909</v>
      </c>
      <c r="C649" t="s">
        <v>1309</v>
      </c>
      <c r="D649" t="s">
        <v>1310</v>
      </c>
      <c r="E649" s="2">
        <v>56966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8306</v>
      </c>
      <c r="O649" s="2">
        <v>20824</v>
      </c>
      <c r="P649" s="2">
        <v>1899</v>
      </c>
      <c r="Q649" s="2">
        <v>16557</v>
      </c>
      <c r="R649" s="3">
        <v>104552</v>
      </c>
      <c r="T649" s="3">
        <v>106643</v>
      </c>
      <c r="U649" s="3">
        <f t="shared" si="10"/>
        <v>2091</v>
      </c>
    </row>
    <row r="650" spans="2:21" x14ac:dyDescent="0.25">
      <c r="B650">
        <v>934</v>
      </c>
      <c r="C650" t="s">
        <v>1311</v>
      </c>
      <c r="D650" t="s">
        <v>1312</v>
      </c>
      <c r="E650" s="2">
        <v>12300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3">
        <v>12300</v>
      </c>
      <c r="T650" s="3">
        <v>12546</v>
      </c>
      <c r="U650" s="3">
        <f t="shared" si="10"/>
        <v>246</v>
      </c>
    </row>
    <row r="651" spans="2:21" x14ac:dyDescent="0.25">
      <c r="B651">
        <v>431</v>
      </c>
      <c r="C651" t="s">
        <v>1313</v>
      </c>
      <c r="D651" t="s">
        <v>1314</v>
      </c>
      <c r="E651" s="2">
        <v>21503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4593</v>
      </c>
      <c r="P651" s="2">
        <v>717</v>
      </c>
      <c r="Q651" s="2">
        <v>2000</v>
      </c>
      <c r="R651" s="3">
        <v>28813</v>
      </c>
      <c r="T651" s="3">
        <v>29389</v>
      </c>
      <c r="U651" s="3">
        <f t="shared" si="10"/>
        <v>576</v>
      </c>
    </row>
    <row r="652" spans="2:21" x14ac:dyDescent="0.25">
      <c r="B652">
        <v>868</v>
      </c>
      <c r="C652" t="s">
        <v>1315</v>
      </c>
      <c r="D652" t="s">
        <v>1316</v>
      </c>
      <c r="E652" s="2">
        <v>4838266</v>
      </c>
      <c r="F652" s="2">
        <v>0</v>
      </c>
      <c r="G652" s="2">
        <v>483826</v>
      </c>
      <c r="H652" s="2">
        <v>0</v>
      </c>
      <c r="I652" s="2">
        <v>80638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340471</v>
      </c>
      <c r="P652" s="2">
        <v>125437</v>
      </c>
      <c r="Q652" s="2">
        <v>4959091</v>
      </c>
      <c r="R652" s="3">
        <v>10827729</v>
      </c>
      <c r="T652" s="3">
        <v>11044284</v>
      </c>
      <c r="U652" s="3">
        <f t="shared" si="10"/>
        <v>216555</v>
      </c>
    </row>
    <row r="653" spans="2:21" x14ac:dyDescent="0.25">
      <c r="B653">
        <v>395</v>
      </c>
      <c r="C653" t="s">
        <v>1317</v>
      </c>
      <c r="D653" t="s">
        <v>1318</v>
      </c>
      <c r="E653" s="2">
        <v>8882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1500</v>
      </c>
      <c r="P653" s="2">
        <v>0</v>
      </c>
      <c r="Q653" s="2">
        <v>0</v>
      </c>
      <c r="R653" s="3">
        <v>10382</v>
      </c>
      <c r="T653" s="3">
        <v>10590</v>
      </c>
      <c r="U653" s="3">
        <f t="shared" si="10"/>
        <v>208</v>
      </c>
    </row>
    <row r="654" spans="2:21" x14ac:dyDescent="0.25">
      <c r="B654">
        <v>486</v>
      </c>
      <c r="C654" t="s">
        <v>1319</v>
      </c>
      <c r="D654" t="s">
        <v>1320</v>
      </c>
      <c r="E654" s="2">
        <v>200062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35000</v>
      </c>
      <c r="P654" s="2">
        <v>0</v>
      </c>
      <c r="Q654" s="2">
        <v>32800</v>
      </c>
      <c r="R654" s="3">
        <v>267862</v>
      </c>
      <c r="T654" s="3">
        <v>273219</v>
      </c>
      <c r="U654" s="3">
        <f t="shared" si="10"/>
        <v>5357</v>
      </c>
    </row>
    <row r="655" spans="2:21" x14ac:dyDescent="0.25">
      <c r="B655">
        <v>499</v>
      </c>
      <c r="C655" t="s">
        <v>1321</v>
      </c>
      <c r="D655" t="s">
        <v>1322</v>
      </c>
      <c r="E655" s="2">
        <v>56457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32300</v>
      </c>
      <c r="P655" s="2">
        <v>1882</v>
      </c>
      <c r="Q655" s="2">
        <v>29400</v>
      </c>
      <c r="R655" s="3">
        <v>120039</v>
      </c>
      <c r="T655" s="3">
        <v>122440</v>
      </c>
      <c r="U655" s="3">
        <f t="shared" si="10"/>
        <v>2401</v>
      </c>
    </row>
    <row r="656" spans="2:21" x14ac:dyDescent="0.25">
      <c r="B656">
        <v>699</v>
      </c>
      <c r="C656" t="s">
        <v>1323</v>
      </c>
      <c r="D656" t="s">
        <v>1324</v>
      </c>
      <c r="E656" s="2">
        <v>35830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3">
        <v>35830</v>
      </c>
      <c r="T656" s="3">
        <v>36547</v>
      </c>
      <c r="U656" s="3">
        <f t="shared" si="10"/>
        <v>717</v>
      </c>
    </row>
    <row r="657" spans="2:21" x14ac:dyDescent="0.25">
      <c r="B657">
        <v>621</v>
      </c>
      <c r="C657" t="s">
        <v>1325</v>
      </c>
      <c r="D657" t="s">
        <v>1326</v>
      </c>
      <c r="E657" s="2">
        <v>90315</v>
      </c>
      <c r="F657" s="2">
        <v>0</v>
      </c>
      <c r="G657" s="2">
        <v>0</v>
      </c>
      <c r="H657" s="2">
        <v>0</v>
      </c>
      <c r="I657" s="2">
        <v>1505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21200</v>
      </c>
      <c r="P657" s="2">
        <v>3010</v>
      </c>
      <c r="Q657" s="2">
        <v>24000</v>
      </c>
      <c r="R657" s="3">
        <v>140030</v>
      </c>
      <c r="T657" s="3">
        <v>142831</v>
      </c>
      <c r="U657" s="3">
        <f t="shared" si="10"/>
        <v>2801</v>
      </c>
    </row>
    <row r="658" spans="2:21" x14ac:dyDescent="0.25">
      <c r="B658">
        <v>479</v>
      </c>
      <c r="C658" t="s">
        <v>1327</v>
      </c>
      <c r="D658" t="s">
        <v>1328</v>
      </c>
      <c r="E658" s="2">
        <v>27000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3">
        <v>27000</v>
      </c>
      <c r="T658" s="3">
        <v>27540</v>
      </c>
      <c r="U658" s="3">
        <f t="shared" si="10"/>
        <v>540</v>
      </c>
    </row>
    <row r="659" spans="2:21" x14ac:dyDescent="0.25">
      <c r="B659">
        <v>707</v>
      </c>
      <c r="C659" t="s">
        <v>1329</v>
      </c>
      <c r="D659" t="s">
        <v>1330</v>
      </c>
      <c r="E659" s="2">
        <v>38811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2000</v>
      </c>
      <c r="P659" s="2">
        <v>1294</v>
      </c>
      <c r="Q659" s="2">
        <v>11070</v>
      </c>
      <c r="R659" s="3">
        <v>53175</v>
      </c>
      <c r="T659" s="3">
        <v>54239</v>
      </c>
      <c r="U659" s="3">
        <f t="shared" si="10"/>
        <v>1064</v>
      </c>
    </row>
    <row r="660" spans="2:21" x14ac:dyDescent="0.25">
      <c r="B660">
        <v>549</v>
      </c>
      <c r="C660" t="s">
        <v>1331</v>
      </c>
      <c r="D660" t="s">
        <v>1332</v>
      </c>
      <c r="E660" s="2">
        <v>320763</v>
      </c>
      <c r="F660" s="2">
        <v>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68200</v>
      </c>
      <c r="P660" s="2">
        <v>10692</v>
      </c>
      <c r="Q660" s="2">
        <v>46900</v>
      </c>
      <c r="R660" s="3">
        <v>446555</v>
      </c>
      <c r="T660" s="3">
        <v>455486</v>
      </c>
      <c r="U660" s="3">
        <f t="shared" si="10"/>
        <v>8931</v>
      </c>
    </row>
    <row r="661" spans="2:21" x14ac:dyDescent="0.25">
      <c r="B661">
        <v>793</v>
      </c>
      <c r="C661" t="s">
        <v>1333</v>
      </c>
      <c r="D661" t="s">
        <v>1334</v>
      </c>
      <c r="E661" s="2">
        <v>67454</v>
      </c>
      <c r="F661" s="2">
        <v>0</v>
      </c>
      <c r="G661" s="2">
        <v>0</v>
      </c>
      <c r="H661" s="2"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3">
        <v>67454</v>
      </c>
      <c r="T661" s="3">
        <v>68803</v>
      </c>
      <c r="U661" s="3">
        <f t="shared" si="10"/>
        <v>1349</v>
      </c>
    </row>
    <row r="662" spans="2:21" x14ac:dyDescent="0.25">
      <c r="B662">
        <v>368</v>
      </c>
      <c r="C662" t="s">
        <v>1335</v>
      </c>
      <c r="D662" t="s">
        <v>1336</v>
      </c>
      <c r="E662" s="2">
        <v>279390</v>
      </c>
      <c r="F662" s="2">
        <v>0</v>
      </c>
      <c r="G662" s="2">
        <v>0</v>
      </c>
      <c r="H662" s="2">
        <v>0</v>
      </c>
      <c r="I662" s="2">
        <v>4500</v>
      </c>
      <c r="J662" s="2">
        <v>0</v>
      </c>
      <c r="K662" s="2">
        <v>2250</v>
      </c>
      <c r="L662" s="2">
        <v>0</v>
      </c>
      <c r="M662" s="2">
        <v>0</v>
      </c>
      <c r="N662" s="2">
        <v>0</v>
      </c>
      <c r="O662" s="2">
        <v>25000</v>
      </c>
      <c r="P662" s="2">
        <v>0</v>
      </c>
      <c r="Q662" s="2">
        <v>126000</v>
      </c>
      <c r="R662" s="3">
        <v>437140</v>
      </c>
      <c r="T662" s="3">
        <v>445883</v>
      </c>
      <c r="U662" s="3">
        <f t="shared" si="10"/>
        <v>8743</v>
      </c>
    </row>
    <row r="663" spans="2:21" x14ac:dyDescent="0.25">
      <c r="B663">
        <v>782</v>
      </c>
      <c r="C663" t="s">
        <v>1337</v>
      </c>
      <c r="D663" t="s">
        <v>1338</v>
      </c>
      <c r="E663" s="2">
        <v>28415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3">
        <v>28415</v>
      </c>
      <c r="T663" s="3">
        <v>28983</v>
      </c>
      <c r="U663" s="3">
        <f t="shared" si="10"/>
        <v>568</v>
      </c>
    </row>
    <row r="664" spans="2:21" x14ac:dyDescent="0.25">
      <c r="B664">
        <v>101</v>
      </c>
      <c r="C664" t="s">
        <v>1339</v>
      </c>
      <c r="D664" t="s">
        <v>1340</v>
      </c>
      <c r="E664" s="2">
        <v>488289</v>
      </c>
      <c r="F664" s="2">
        <v>0</v>
      </c>
      <c r="G664" s="2">
        <v>0</v>
      </c>
      <c r="H664" s="2">
        <v>10000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60000</v>
      </c>
      <c r="P664" s="2">
        <v>0</v>
      </c>
      <c r="Q664" s="2">
        <v>175528</v>
      </c>
      <c r="R664" s="3">
        <v>733817</v>
      </c>
      <c r="T664" s="3">
        <v>748493</v>
      </c>
      <c r="U664" s="3">
        <f t="shared" si="10"/>
        <v>14676</v>
      </c>
    </row>
    <row r="665" spans="2:21" x14ac:dyDescent="0.25">
      <c r="B665">
        <v>445</v>
      </c>
      <c r="C665" t="s">
        <v>1341</v>
      </c>
      <c r="D665" t="s">
        <v>1342</v>
      </c>
      <c r="E665" s="2">
        <v>43425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3">
        <v>43425</v>
      </c>
      <c r="T665" s="3">
        <v>44294</v>
      </c>
      <c r="U665" s="3">
        <f t="shared" si="10"/>
        <v>869</v>
      </c>
    </row>
    <row r="666" spans="2:21" x14ac:dyDescent="0.25">
      <c r="B666">
        <v>350</v>
      </c>
      <c r="C666" t="s">
        <v>1343</v>
      </c>
      <c r="D666" t="s">
        <v>1344</v>
      </c>
      <c r="E666" s="2">
        <v>62573</v>
      </c>
      <c r="F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14415</v>
      </c>
      <c r="P666" s="2">
        <v>2086</v>
      </c>
      <c r="Q666" s="2">
        <v>4425</v>
      </c>
      <c r="R666" s="3">
        <v>83499</v>
      </c>
      <c r="T666" s="3">
        <v>85169</v>
      </c>
      <c r="U666" s="3">
        <f t="shared" si="10"/>
        <v>1670</v>
      </c>
    </row>
    <row r="667" spans="2:21" x14ac:dyDescent="0.25">
      <c r="B667">
        <v>580</v>
      </c>
      <c r="C667" t="s">
        <v>1345</v>
      </c>
      <c r="D667" t="s">
        <v>1346</v>
      </c>
      <c r="E667" s="2">
        <v>15504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800</v>
      </c>
      <c r="O667" s="2">
        <v>2500</v>
      </c>
      <c r="P667" s="2">
        <v>517</v>
      </c>
      <c r="Q667" s="2">
        <v>1700</v>
      </c>
      <c r="R667" s="3">
        <v>21021</v>
      </c>
      <c r="T667" s="3">
        <v>21441</v>
      </c>
      <c r="U667" s="3">
        <f t="shared" si="10"/>
        <v>420</v>
      </c>
    </row>
    <row r="668" spans="2:21" x14ac:dyDescent="0.25">
      <c r="B668">
        <v>662</v>
      </c>
      <c r="C668" t="s">
        <v>1347</v>
      </c>
      <c r="D668" t="s">
        <v>1348</v>
      </c>
      <c r="E668" s="2">
        <v>214527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23263</v>
      </c>
      <c r="P668" s="2">
        <v>7151</v>
      </c>
      <c r="Q668" s="2">
        <v>76620</v>
      </c>
      <c r="R668" s="3">
        <v>321561</v>
      </c>
      <c r="T668" s="3">
        <v>327992</v>
      </c>
      <c r="U668" s="3">
        <f t="shared" si="10"/>
        <v>6431</v>
      </c>
    </row>
    <row r="669" spans="2:21" x14ac:dyDescent="0.25">
      <c r="B669">
        <v>600</v>
      </c>
      <c r="C669" t="s">
        <v>1349</v>
      </c>
      <c r="D669" t="s">
        <v>1350</v>
      </c>
      <c r="E669" s="2">
        <v>3782892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110000</v>
      </c>
      <c r="P669" s="2">
        <v>0</v>
      </c>
      <c r="Q669" s="2">
        <v>870753</v>
      </c>
      <c r="R669" s="3">
        <v>4763645</v>
      </c>
      <c r="T669" s="3">
        <v>4858918</v>
      </c>
      <c r="U669" s="3">
        <f t="shared" si="10"/>
        <v>95273</v>
      </c>
    </row>
    <row r="670" spans="2:21" x14ac:dyDescent="0.25">
      <c r="B670">
        <v>297</v>
      </c>
      <c r="C670" t="s">
        <v>1351</v>
      </c>
      <c r="D670" t="s">
        <v>1352</v>
      </c>
      <c r="E670" s="2">
        <v>967520</v>
      </c>
      <c r="F670" s="2">
        <v>0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3">
        <v>967520</v>
      </c>
      <c r="T670" s="3">
        <v>986870</v>
      </c>
      <c r="U670" s="3">
        <f t="shared" si="10"/>
        <v>19350</v>
      </c>
    </row>
    <row r="671" spans="2:21" x14ac:dyDescent="0.25">
      <c r="B671">
        <v>237</v>
      </c>
      <c r="C671" t="s">
        <v>1353</v>
      </c>
      <c r="D671" t="s">
        <v>1354</v>
      </c>
      <c r="E671" s="2">
        <v>1264557</v>
      </c>
      <c r="F671" s="2">
        <v>0</v>
      </c>
      <c r="G671" s="2">
        <v>0</v>
      </c>
      <c r="H671" s="2">
        <v>0</v>
      </c>
      <c r="I671" s="2">
        <v>21076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99175</v>
      </c>
      <c r="P671" s="2">
        <v>42152</v>
      </c>
      <c r="Q671" s="2">
        <v>933644</v>
      </c>
      <c r="R671" s="3">
        <v>2360604</v>
      </c>
      <c r="T671" s="3">
        <v>2407816</v>
      </c>
      <c r="U671" s="3">
        <f t="shared" si="10"/>
        <v>47212</v>
      </c>
    </row>
    <row r="672" spans="2:21" x14ac:dyDescent="0.25">
      <c r="B672">
        <v>407</v>
      </c>
      <c r="C672" t="s">
        <v>1355</v>
      </c>
      <c r="D672" t="s">
        <v>1356</v>
      </c>
      <c r="E672" s="2">
        <v>50653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21965</v>
      </c>
      <c r="P672" s="2">
        <v>0</v>
      </c>
      <c r="Q672" s="2">
        <v>11815</v>
      </c>
      <c r="R672" s="3">
        <v>84433</v>
      </c>
      <c r="T672" s="3">
        <v>86122</v>
      </c>
      <c r="U672" s="3">
        <f t="shared" si="10"/>
        <v>1689</v>
      </c>
    </row>
    <row r="673" spans="2:21" x14ac:dyDescent="0.25">
      <c r="B673">
        <v>177</v>
      </c>
      <c r="C673" t="s">
        <v>1357</v>
      </c>
      <c r="D673" t="s">
        <v>1358</v>
      </c>
      <c r="E673" s="2">
        <v>58043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31500</v>
      </c>
      <c r="P673" s="2">
        <v>0</v>
      </c>
      <c r="Q673" s="2">
        <v>42000</v>
      </c>
      <c r="R673" s="3">
        <v>131543</v>
      </c>
      <c r="T673" s="3">
        <v>134174</v>
      </c>
      <c r="U673" s="3">
        <f t="shared" si="10"/>
        <v>2631</v>
      </c>
    </row>
    <row r="674" spans="2:21" x14ac:dyDescent="0.25">
      <c r="B674">
        <v>935</v>
      </c>
      <c r="C674" t="s">
        <v>1359</v>
      </c>
      <c r="D674" t="s">
        <v>1360</v>
      </c>
      <c r="E674" s="2">
        <v>61862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10000</v>
      </c>
      <c r="P674" s="2">
        <v>2062</v>
      </c>
      <c r="Q674" s="2">
        <v>22298</v>
      </c>
      <c r="R674" s="3">
        <v>96222</v>
      </c>
      <c r="T674" s="3">
        <v>98146</v>
      </c>
      <c r="U674" s="3">
        <f t="shared" si="10"/>
        <v>1924</v>
      </c>
    </row>
    <row r="675" spans="2:21" x14ac:dyDescent="0.25">
      <c r="B675">
        <v>63</v>
      </c>
      <c r="C675" t="s">
        <v>1361</v>
      </c>
      <c r="D675" t="s">
        <v>1362</v>
      </c>
      <c r="E675" s="2">
        <v>20227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8000</v>
      </c>
      <c r="P675" s="2">
        <v>0</v>
      </c>
      <c r="Q675" s="2">
        <v>1200</v>
      </c>
      <c r="R675" s="3">
        <v>29427</v>
      </c>
      <c r="T675" s="3">
        <v>30016</v>
      </c>
      <c r="U675" s="3">
        <f t="shared" si="10"/>
        <v>589</v>
      </c>
    </row>
    <row r="676" spans="2:21" x14ac:dyDescent="0.25">
      <c r="B676">
        <v>432</v>
      </c>
      <c r="C676" t="s">
        <v>1363</v>
      </c>
      <c r="D676" t="s">
        <v>1364</v>
      </c>
      <c r="E676" s="2">
        <v>14500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3">
        <v>14500</v>
      </c>
      <c r="T676" s="3">
        <v>14790</v>
      </c>
      <c r="U676" s="3">
        <f t="shared" si="10"/>
        <v>290</v>
      </c>
    </row>
    <row r="677" spans="2:21" x14ac:dyDescent="0.25">
      <c r="B677">
        <v>408</v>
      </c>
      <c r="C677" t="s">
        <v>1365</v>
      </c>
      <c r="D677" t="s">
        <v>1366</v>
      </c>
      <c r="E677" s="2">
        <v>35932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13500</v>
      </c>
      <c r="P677" s="2">
        <v>1195</v>
      </c>
      <c r="Q677" s="2">
        <v>10002</v>
      </c>
      <c r="R677" s="3">
        <v>60629</v>
      </c>
      <c r="T677" s="3">
        <v>61842</v>
      </c>
      <c r="U677" s="3">
        <f t="shared" si="10"/>
        <v>1213</v>
      </c>
    </row>
    <row r="678" spans="2:21" x14ac:dyDescent="0.25">
      <c r="B678">
        <v>67</v>
      </c>
      <c r="C678" t="s">
        <v>1367</v>
      </c>
      <c r="D678" t="s">
        <v>1368</v>
      </c>
      <c r="E678" s="2">
        <v>92541</v>
      </c>
      <c r="F678" s="2">
        <v>0</v>
      </c>
      <c r="G678" s="2">
        <v>0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18000</v>
      </c>
      <c r="P678" s="2">
        <v>0</v>
      </c>
      <c r="Q678" s="2">
        <v>7990</v>
      </c>
      <c r="R678" s="3">
        <v>118531</v>
      </c>
      <c r="T678" s="3">
        <v>120902</v>
      </c>
      <c r="U678" s="3">
        <f t="shared" si="10"/>
        <v>2371</v>
      </c>
    </row>
    <row r="679" spans="2:21" x14ac:dyDescent="0.25">
      <c r="B679">
        <v>23</v>
      </c>
      <c r="C679" t="s">
        <v>1369</v>
      </c>
      <c r="D679" t="s">
        <v>1370</v>
      </c>
      <c r="E679" s="2">
        <v>5709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796</v>
      </c>
      <c r="O679" s="2">
        <v>0</v>
      </c>
      <c r="P679" s="2">
        <v>0</v>
      </c>
      <c r="Q679" s="2">
        <v>0</v>
      </c>
      <c r="R679" s="3">
        <v>6505</v>
      </c>
      <c r="T679" s="3">
        <v>6635</v>
      </c>
      <c r="U679" s="3">
        <f t="shared" si="10"/>
        <v>130</v>
      </c>
    </row>
    <row r="680" spans="2:21" x14ac:dyDescent="0.25">
      <c r="B680">
        <v>722</v>
      </c>
      <c r="C680" t="s">
        <v>1371</v>
      </c>
      <c r="D680" t="s">
        <v>1372</v>
      </c>
      <c r="E680" s="2">
        <v>4223406</v>
      </c>
      <c r="F680" s="2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140780</v>
      </c>
      <c r="Q680" s="2">
        <v>1099505</v>
      </c>
      <c r="R680" s="3">
        <v>5463691</v>
      </c>
      <c r="T680" s="3">
        <v>5572965</v>
      </c>
      <c r="U680" s="3">
        <f t="shared" si="10"/>
        <v>109274</v>
      </c>
    </row>
    <row r="681" spans="2:21" x14ac:dyDescent="0.25">
      <c r="B681">
        <v>480</v>
      </c>
      <c r="C681" t="s">
        <v>1373</v>
      </c>
      <c r="D681" t="s">
        <v>1374</v>
      </c>
      <c r="E681" s="2">
        <v>12455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3">
        <v>12455</v>
      </c>
      <c r="T681" s="3">
        <v>12704</v>
      </c>
      <c r="U681" s="3">
        <f t="shared" si="10"/>
        <v>249</v>
      </c>
    </row>
    <row r="682" spans="2:21" x14ac:dyDescent="0.25">
      <c r="B682">
        <v>253</v>
      </c>
      <c r="C682" t="s">
        <v>1375</v>
      </c>
      <c r="D682" t="s">
        <v>1376</v>
      </c>
      <c r="E682" s="2">
        <v>3405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3">
        <v>3405</v>
      </c>
      <c r="T682" s="3">
        <v>3473</v>
      </c>
      <c r="U682" s="3">
        <f t="shared" si="10"/>
        <v>68</v>
      </c>
    </row>
    <row r="683" spans="2:21" x14ac:dyDescent="0.25">
      <c r="B683">
        <v>601</v>
      </c>
      <c r="C683" t="s">
        <v>1377</v>
      </c>
      <c r="D683" t="s">
        <v>1378</v>
      </c>
      <c r="E683" s="2">
        <v>368333</v>
      </c>
      <c r="F683" s="2">
        <v>0</v>
      </c>
      <c r="G683" s="2">
        <v>0</v>
      </c>
      <c r="H683" s="2"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13500</v>
      </c>
      <c r="P683" s="2">
        <v>0</v>
      </c>
      <c r="Q683" s="2">
        <v>70386</v>
      </c>
      <c r="R683" s="3">
        <v>452219</v>
      </c>
      <c r="T683" s="3">
        <v>461263</v>
      </c>
      <c r="U683" s="3">
        <f t="shared" si="10"/>
        <v>9044</v>
      </c>
    </row>
    <row r="684" spans="2:21" x14ac:dyDescent="0.25">
      <c r="B684">
        <v>708</v>
      </c>
      <c r="C684" t="s">
        <v>1379</v>
      </c>
      <c r="D684" t="s">
        <v>1380</v>
      </c>
      <c r="E684" s="2">
        <v>21465</v>
      </c>
      <c r="F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4000</v>
      </c>
      <c r="P684" s="2">
        <v>600</v>
      </c>
      <c r="Q684" s="2">
        <v>2700</v>
      </c>
      <c r="R684" s="3">
        <v>28765</v>
      </c>
      <c r="T684" s="3">
        <v>29340</v>
      </c>
      <c r="U684" s="3">
        <f t="shared" si="10"/>
        <v>575</v>
      </c>
    </row>
    <row r="685" spans="2:21" x14ac:dyDescent="0.25">
      <c r="B685">
        <v>147</v>
      </c>
      <c r="C685" t="s">
        <v>1381</v>
      </c>
      <c r="D685" t="s">
        <v>1382</v>
      </c>
      <c r="E685" s="2">
        <v>79104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300</v>
      </c>
      <c r="O685" s="2">
        <v>6000</v>
      </c>
      <c r="P685" s="2">
        <v>2637</v>
      </c>
      <c r="Q685" s="2">
        <v>16425</v>
      </c>
      <c r="R685" s="3">
        <v>104466</v>
      </c>
      <c r="T685" s="3">
        <v>106555</v>
      </c>
      <c r="U685" s="3">
        <f t="shared" si="10"/>
        <v>2089</v>
      </c>
    </row>
    <row r="686" spans="2:21" x14ac:dyDescent="0.25">
      <c r="B686">
        <v>709</v>
      </c>
      <c r="C686" t="s">
        <v>1383</v>
      </c>
      <c r="D686" t="s">
        <v>1384</v>
      </c>
      <c r="E686" s="2">
        <v>406326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95000</v>
      </c>
      <c r="P686" s="2">
        <v>13544</v>
      </c>
      <c r="Q686" s="2">
        <v>190800</v>
      </c>
      <c r="R686" s="3">
        <v>705670</v>
      </c>
      <c r="T686" s="3">
        <v>719783</v>
      </c>
      <c r="U686" s="3">
        <f t="shared" si="10"/>
        <v>14113</v>
      </c>
    </row>
    <row r="687" spans="2:21" x14ac:dyDescent="0.25">
      <c r="B687">
        <v>723</v>
      </c>
      <c r="C687" t="s">
        <v>1385</v>
      </c>
      <c r="D687" t="s">
        <v>1386</v>
      </c>
      <c r="E687" s="2">
        <v>1823245</v>
      </c>
      <c r="F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110742</v>
      </c>
      <c r="P687" s="2">
        <v>0</v>
      </c>
      <c r="Q687" s="2">
        <v>0</v>
      </c>
      <c r="R687" s="3">
        <v>1933987</v>
      </c>
      <c r="T687" s="3">
        <v>1972667</v>
      </c>
      <c r="U687" s="3">
        <f t="shared" si="10"/>
        <v>38680</v>
      </c>
    </row>
    <row r="688" spans="2:21" x14ac:dyDescent="0.25">
      <c r="B688">
        <v>109</v>
      </c>
      <c r="C688" t="s">
        <v>1387</v>
      </c>
      <c r="D688" t="s">
        <v>1388</v>
      </c>
      <c r="E688" s="2">
        <v>131903</v>
      </c>
      <c r="F688" s="2">
        <v>0</v>
      </c>
      <c r="G688" s="2">
        <v>0</v>
      </c>
      <c r="H688" s="2"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12000</v>
      </c>
      <c r="P688" s="2">
        <v>4397</v>
      </c>
      <c r="Q688" s="2">
        <v>59570</v>
      </c>
      <c r="R688" s="3">
        <v>207870</v>
      </c>
      <c r="T688" s="3">
        <v>212027</v>
      </c>
      <c r="U688" s="3">
        <f t="shared" si="10"/>
        <v>4157</v>
      </c>
    </row>
    <row r="689" spans="2:21" x14ac:dyDescent="0.25">
      <c r="B689">
        <v>336</v>
      </c>
      <c r="C689" t="s">
        <v>1389</v>
      </c>
      <c r="D689" t="s">
        <v>1390</v>
      </c>
      <c r="E689" s="2">
        <v>6246</v>
      </c>
      <c r="F689" s="2">
        <v>0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1283</v>
      </c>
      <c r="O689" s="2">
        <v>0</v>
      </c>
      <c r="P689" s="2">
        <v>0</v>
      </c>
      <c r="Q689" s="2">
        <v>0</v>
      </c>
      <c r="R689" s="3">
        <v>7529</v>
      </c>
      <c r="T689" s="3">
        <v>7680</v>
      </c>
      <c r="U689" s="3">
        <f t="shared" si="10"/>
        <v>151</v>
      </c>
    </row>
    <row r="690" spans="2:21" x14ac:dyDescent="0.25">
      <c r="B690">
        <v>794</v>
      </c>
      <c r="C690" t="s">
        <v>1391</v>
      </c>
      <c r="D690" t="s">
        <v>1392</v>
      </c>
      <c r="E690" s="2">
        <v>55781</v>
      </c>
      <c r="F690" s="2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3">
        <v>55781</v>
      </c>
      <c r="T690" s="3">
        <v>56897</v>
      </c>
      <c r="U690" s="3">
        <f t="shared" si="10"/>
        <v>1116</v>
      </c>
    </row>
    <row r="691" spans="2:21" x14ac:dyDescent="0.25">
      <c r="B691">
        <v>13</v>
      </c>
      <c r="C691" t="s">
        <v>1393</v>
      </c>
      <c r="D691" t="s">
        <v>1394</v>
      </c>
      <c r="E691" s="2">
        <v>374099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29000</v>
      </c>
      <c r="P691" s="2">
        <v>12470</v>
      </c>
      <c r="Q691" s="2">
        <v>185500</v>
      </c>
      <c r="R691" s="3">
        <v>601069</v>
      </c>
      <c r="T691" s="3">
        <v>613090</v>
      </c>
      <c r="U691" s="3">
        <f t="shared" si="10"/>
        <v>12021</v>
      </c>
    </row>
    <row r="692" spans="2:21" x14ac:dyDescent="0.25">
      <c r="B692">
        <v>471</v>
      </c>
      <c r="C692" t="s">
        <v>1395</v>
      </c>
      <c r="D692" t="s">
        <v>1396</v>
      </c>
      <c r="E692" s="2">
        <v>365295</v>
      </c>
      <c r="F692" s="2">
        <v>0</v>
      </c>
      <c r="G692" s="2">
        <v>0</v>
      </c>
      <c r="H692" s="2">
        <v>0</v>
      </c>
      <c r="I692" s="2">
        <v>5000</v>
      </c>
      <c r="J692" s="2">
        <v>3044</v>
      </c>
      <c r="K692" s="2">
        <v>0</v>
      </c>
      <c r="L692" s="2">
        <v>0</v>
      </c>
      <c r="M692" s="2">
        <v>0</v>
      </c>
      <c r="N692" s="2">
        <v>2500</v>
      </c>
      <c r="O692" s="2">
        <v>25243</v>
      </c>
      <c r="P692" s="2">
        <v>12177</v>
      </c>
      <c r="Q692" s="2">
        <v>113663</v>
      </c>
      <c r="R692" s="3">
        <v>526922</v>
      </c>
      <c r="T692" s="3">
        <v>537460</v>
      </c>
      <c r="U692" s="3">
        <f t="shared" si="10"/>
        <v>10538</v>
      </c>
    </row>
    <row r="693" spans="2:21" x14ac:dyDescent="0.25">
      <c r="B693">
        <v>550</v>
      </c>
      <c r="C693" t="s">
        <v>1397</v>
      </c>
      <c r="D693" t="s">
        <v>1398</v>
      </c>
      <c r="E693" s="2">
        <v>28393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2000</v>
      </c>
      <c r="P693" s="2">
        <v>0</v>
      </c>
      <c r="Q693" s="2">
        <v>0</v>
      </c>
      <c r="R693" s="3">
        <v>30393</v>
      </c>
      <c r="T693" s="3">
        <v>31001</v>
      </c>
      <c r="U693" s="3">
        <f t="shared" si="10"/>
        <v>608</v>
      </c>
    </row>
    <row r="694" spans="2:21" x14ac:dyDescent="0.25">
      <c r="B694">
        <v>9</v>
      </c>
      <c r="C694" t="s">
        <v>1399</v>
      </c>
      <c r="D694" t="s">
        <v>1400</v>
      </c>
      <c r="E694" s="2">
        <v>24842</v>
      </c>
      <c r="F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11000</v>
      </c>
      <c r="P694" s="2">
        <v>0</v>
      </c>
      <c r="Q694" s="2">
        <v>3500</v>
      </c>
      <c r="R694" s="3">
        <v>39342</v>
      </c>
      <c r="T694" s="3">
        <v>40129</v>
      </c>
      <c r="U694" s="3">
        <f t="shared" si="10"/>
        <v>787</v>
      </c>
    </row>
    <row r="695" spans="2:21" x14ac:dyDescent="0.25">
      <c r="B695">
        <v>457</v>
      </c>
      <c r="C695" t="s">
        <v>1401</v>
      </c>
      <c r="D695" t="s">
        <v>1402</v>
      </c>
      <c r="E695" s="2">
        <v>267326</v>
      </c>
      <c r="F695" s="2">
        <v>0</v>
      </c>
      <c r="G695" s="2">
        <v>0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2783</v>
      </c>
      <c r="O695" s="2">
        <v>0</v>
      </c>
      <c r="P695" s="2">
        <v>3783</v>
      </c>
      <c r="Q695" s="2">
        <v>0</v>
      </c>
      <c r="R695" s="3">
        <v>273892</v>
      </c>
      <c r="T695" s="3">
        <v>279370</v>
      </c>
      <c r="U695" s="3">
        <f t="shared" si="10"/>
        <v>5478</v>
      </c>
    </row>
    <row r="696" spans="2:21" x14ac:dyDescent="0.25">
      <c r="B696">
        <v>663</v>
      </c>
      <c r="C696" t="s">
        <v>1403</v>
      </c>
      <c r="D696" t="s">
        <v>1404</v>
      </c>
      <c r="E696" s="2">
        <v>165384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22000</v>
      </c>
      <c r="P696" s="2">
        <v>5513</v>
      </c>
      <c r="Q696" s="2">
        <v>0</v>
      </c>
      <c r="R696" s="3">
        <v>192897</v>
      </c>
      <c r="T696" s="3">
        <v>196755</v>
      </c>
      <c r="U696" s="3">
        <f t="shared" si="10"/>
        <v>3858</v>
      </c>
    </row>
    <row r="697" spans="2:21" x14ac:dyDescent="0.25">
      <c r="B697">
        <v>784</v>
      </c>
      <c r="C697" t="s">
        <v>1405</v>
      </c>
      <c r="D697" t="s">
        <v>1406</v>
      </c>
      <c r="E697" s="2">
        <v>288351</v>
      </c>
      <c r="F697" s="2">
        <v>0</v>
      </c>
      <c r="G697" s="2">
        <v>0</v>
      </c>
      <c r="H697" s="2">
        <v>0</v>
      </c>
      <c r="I697" s="2">
        <v>4830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3">
        <v>293181</v>
      </c>
      <c r="T697" s="3">
        <v>299045</v>
      </c>
      <c r="U697" s="3">
        <f t="shared" si="10"/>
        <v>5864</v>
      </c>
    </row>
    <row r="698" spans="2:21" x14ac:dyDescent="0.25">
      <c r="B698">
        <v>896</v>
      </c>
      <c r="C698" t="s">
        <v>1407</v>
      </c>
      <c r="D698" t="s">
        <v>1408</v>
      </c>
      <c r="E698" s="2">
        <v>11432</v>
      </c>
      <c r="F698" s="2">
        <v>0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342</v>
      </c>
      <c r="O698" s="2">
        <v>0</v>
      </c>
      <c r="P698" s="2">
        <v>381</v>
      </c>
      <c r="Q698" s="2">
        <v>0</v>
      </c>
      <c r="R698" s="3">
        <v>12155</v>
      </c>
      <c r="T698" s="3">
        <v>12398</v>
      </c>
      <c r="U698" s="3">
        <f t="shared" si="10"/>
        <v>243</v>
      </c>
    </row>
    <row r="699" spans="2:21" x14ac:dyDescent="0.25">
      <c r="B699">
        <v>424</v>
      </c>
      <c r="C699" t="s">
        <v>1409</v>
      </c>
      <c r="D699" t="s">
        <v>1410</v>
      </c>
      <c r="E699" s="2">
        <v>72641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1179</v>
      </c>
      <c r="O699" s="2">
        <v>14200</v>
      </c>
      <c r="P699" s="2">
        <v>2400</v>
      </c>
      <c r="Q699" s="2">
        <v>11200</v>
      </c>
      <c r="R699" s="3">
        <v>101620</v>
      </c>
      <c r="T699" s="3">
        <v>103652</v>
      </c>
      <c r="U699" s="3">
        <f t="shared" si="10"/>
        <v>2032</v>
      </c>
    </row>
    <row r="700" spans="2:21" x14ac:dyDescent="0.25">
      <c r="B700">
        <v>245</v>
      </c>
      <c r="C700" t="s">
        <v>1411</v>
      </c>
      <c r="D700" t="s">
        <v>1412</v>
      </c>
      <c r="E700" s="2">
        <v>32299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6783</v>
      </c>
      <c r="P700" s="2">
        <v>0</v>
      </c>
      <c r="Q700" s="2">
        <v>0</v>
      </c>
      <c r="R700" s="3">
        <v>39082</v>
      </c>
      <c r="T700" s="3">
        <v>39864</v>
      </c>
      <c r="U700" s="3">
        <f t="shared" si="10"/>
        <v>782</v>
      </c>
    </row>
    <row r="701" spans="2:21" x14ac:dyDescent="0.25">
      <c r="B701">
        <v>79</v>
      </c>
      <c r="C701" t="s">
        <v>1413</v>
      </c>
      <c r="D701" t="s">
        <v>1414</v>
      </c>
      <c r="E701" s="2">
        <v>97288</v>
      </c>
      <c r="F701" s="2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15000</v>
      </c>
      <c r="P701" s="2">
        <v>0</v>
      </c>
      <c r="Q701" s="2">
        <v>10000</v>
      </c>
      <c r="R701" s="3">
        <v>122288</v>
      </c>
      <c r="T701" s="3">
        <v>124734</v>
      </c>
      <c r="U701" s="3">
        <f t="shared" si="10"/>
        <v>2446</v>
      </c>
    </row>
    <row r="702" spans="2:21" x14ac:dyDescent="0.25">
      <c r="B702">
        <v>159</v>
      </c>
      <c r="C702" t="s">
        <v>1415</v>
      </c>
      <c r="D702" t="s">
        <v>1416</v>
      </c>
      <c r="E702" s="2">
        <v>40074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22000</v>
      </c>
      <c r="P702" s="2">
        <v>0</v>
      </c>
      <c r="Q702" s="2">
        <v>2480</v>
      </c>
      <c r="R702" s="3">
        <v>64554</v>
      </c>
      <c r="T702" s="3">
        <v>65845</v>
      </c>
      <c r="U702" s="3">
        <f t="shared" si="10"/>
        <v>1291</v>
      </c>
    </row>
    <row r="703" spans="2:21" x14ac:dyDescent="0.25">
      <c r="B703">
        <v>396</v>
      </c>
      <c r="C703" t="s">
        <v>1417</v>
      </c>
      <c r="D703" t="s">
        <v>1418</v>
      </c>
      <c r="E703" s="2">
        <v>119247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16816</v>
      </c>
      <c r="P703" s="2">
        <v>3245</v>
      </c>
      <c r="Q703" s="2">
        <v>17431</v>
      </c>
      <c r="R703" s="3">
        <v>156739</v>
      </c>
      <c r="T703" s="3">
        <v>159874</v>
      </c>
      <c r="U703" s="3">
        <f t="shared" si="10"/>
        <v>3135</v>
      </c>
    </row>
    <row r="704" spans="2:21" x14ac:dyDescent="0.25">
      <c r="B704">
        <v>915</v>
      </c>
      <c r="C704" t="s">
        <v>1419</v>
      </c>
      <c r="D704" t="s">
        <v>1420</v>
      </c>
      <c r="E704" s="2">
        <v>77038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17000</v>
      </c>
      <c r="P704" s="2">
        <v>0</v>
      </c>
      <c r="Q704" s="2">
        <v>6500</v>
      </c>
      <c r="R704" s="3">
        <v>100538</v>
      </c>
      <c r="T704" s="3">
        <v>102549</v>
      </c>
      <c r="U704" s="3">
        <f t="shared" si="10"/>
        <v>2011</v>
      </c>
    </row>
    <row r="705" spans="2:21" x14ac:dyDescent="0.25">
      <c r="B705">
        <v>124</v>
      </c>
      <c r="C705" t="s">
        <v>1421</v>
      </c>
      <c r="D705" t="s">
        <v>1422</v>
      </c>
      <c r="E705" s="2">
        <v>120634</v>
      </c>
      <c r="F705" s="2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3">
        <v>120634</v>
      </c>
      <c r="T705" s="3">
        <v>123047</v>
      </c>
      <c r="U705" s="3">
        <f t="shared" si="10"/>
        <v>2413</v>
      </c>
    </row>
    <row r="706" spans="2:21" x14ac:dyDescent="0.25">
      <c r="B706">
        <v>317</v>
      </c>
      <c r="C706" t="s">
        <v>1423</v>
      </c>
      <c r="D706" t="s">
        <v>1424</v>
      </c>
      <c r="E706" s="2">
        <v>6406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109</v>
      </c>
      <c r="O706" s="2">
        <v>1500</v>
      </c>
      <c r="P706" s="2">
        <v>0</v>
      </c>
      <c r="Q706" s="2">
        <v>1000</v>
      </c>
      <c r="R706" s="3">
        <v>9015</v>
      </c>
      <c r="T706" s="3">
        <v>9195</v>
      </c>
      <c r="U706" s="3">
        <f t="shared" si="10"/>
        <v>180</v>
      </c>
    </row>
    <row r="707" spans="2:21" x14ac:dyDescent="0.25">
      <c r="B707">
        <v>375</v>
      </c>
      <c r="C707" t="s">
        <v>1425</v>
      </c>
      <c r="D707" t="s">
        <v>1426</v>
      </c>
      <c r="E707" s="2">
        <v>45123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10000</v>
      </c>
      <c r="P707" s="2">
        <v>1000</v>
      </c>
      <c r="Q707" s="2">
        <v>1500</v>
      </c>
      <c r="R707" s="3">
        <v>57623</v>
      </c>
      <c r="T707" s="3">
        <v>58775</v>
      </c>
      <c r="U707" s="3">
        <f t="shared" si="10"/>
        <v>1152</v>
      </c>
    </row>
    <row r="708" spans="2:21" x14ac:dyDescent="0.25">
      <c r="B708">
        <v>341</v>
      </c>
      <c r="C708" t="s">
        <v>1427</v>
      </c>
      <c r="D708" t="s">
        <v>1428</v>
      </c>
      <c r="E708" s="2">
        <v>52851</v>
      </c>
      <c r="F708" s="2">
        <v>0</v>
      </c>
      <c r="G708" s="2">
        <v>0</v>
      </c>
      <c r="H708" s="2">
        <v>0</v>
      </c>
      <c r="I708" s="2">
        <v>881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14500</v>
      </c>
      <c r="P708" s="2">
        <v>1762</v>
      </c>
      <c r="Q708" s="2">
        <v>8817</v>
      </c>
      <c r="R708" s="3">
        <v>78811</v>
      </c>
      <c r="T708" s="3">
        <v>80387</v>
      </c>
      <c r="U708" s="3">
        <f t="shared" ref="U708:U771" si="11">T708-R708</f>
        <v>1576</v>
      </c>
    </row>
    <row r="709" spans="2:21" x14ac:dyDescent="0.25">
      <c r="B709">
        <v>24</v>
      </c>
      <c r="C709" t="s">
        <v>1429</v>
      </c>
      <c r="D709" t="s">
        <v>1430</v>
      </c>
      <c r="E709" s="2">
        <v>11608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1800</v>
      </c>
      <c r="P709" s="2">
        <v>387</v>
      </c>
      <c r="Q709" s="2">
        <v>600</v>
      </c>
      <c r="R709" s="3">
        <v>14395</v>
      </c>
      <c r="T709" s="3">
        <v>14683</v>
      </c>
      <c r="U709" s="3">
        <f t="shared" si="11"/>
        <v>288</v>
      </c>
    </row>
    <row r="710" spans="2:21" x14ac:dyDescent="0.25">
      <c r="B710">
        <v>53</v>
      </c>
      <c r="C710" t="s">
        <v>1431</v>
      </c>
      <c r="D710" t="s">
        <v>1432</v>
      </c>
      <c r="E710" s="2">
        <v>213267</v>
      </c>
      <c r="F710" s="2">
        <v>0</v>
      </c>
      <c r="G710" s="2">
        <v>0</v>
      </c>
      <c r="H710" s="2"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3">
        <v>213267</v>
      </c>
      <c r="T710" s="3">
        <v>217532</v>
      </c>
      <c r="U710" s="3">
        <f t="shared" si="11"/>
        <v>4265</v>
      </c>
    </row>
    <row r="711" spans="2:21" x14ac:dyDescent="0.25">
      <c r="B711">
        <v>68</v>
      </c>
      <c r="C711" t="s">
        <v>1433</v>
      </c>
      <c r="D711" t="s">
        <v>1434</v>
      </c>
      <c r="E711" s="2">
        <v>224114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17000</v>
      </c>
      <c r="P711" s="2">
        <v>0</v>
      </c>
      <c r="Q711" s="2">
        <v>62707</v>
      </c>
      <c r="R711" s="3">
        <v>303821</v>
      </c>
      <c r="T711" s="3">
        <v>309897</v>
      </c>
      <c r="U711" s="3">
        <f t="shared" si="11"/>
        <v>6076</v>
      </c>
    </row>
    <row r="712" spans="2:21" x14ac:dyDescent="0.25">
      <c r="B712">
        <v>472</v>
      </c>
      <c r="C712" t="s">
        <v>1435</v>
      </c>
      <c r="D712" t="s">
        <v>1436</v>
      </c>
      <c r="E712" s="2">
        <v>23263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275</v>
      </c>
      <c r="O712" s="2">
        <v>4500</v>
      </c>
      <c r="P712" s="2">
        <v>750</v>
      </c>
      <c r="Q712" s="2">
        <v>1300</v>
      </c>
      <c r="R712" s="3">
        <v>30088</v>
      </c>
      <c r="T712" s="3">
        <v>30690</v>
      </c>
      <c r="U712" s="3">
        <f t="shared" si="11"/>
        <v>602</v>
      </c>
    </row>
    <row r="713" spans="2:21" x14ac:dyDescent="0.25">
      <c r="B713">
        <v>647</v>
      </c>
      <c r="C713" t="s">
        <v>1437</v>
      </c>
      <c r="D713" t="s">
        <v>1438</v>
      </c>
      <c r="E713" s="2">
        <v>1230467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102290</v>
      </c>
      <c r="P713" s="2">
        <v>39458</v>
      </c>
      <c r="Q713" s="2">
        <v>1034688</v>
      </c>
      <c r="R713" s="3">
        <v>2406903</v>
      </c>
      <c r="T713" s="3">
        <v>2455041</v>
      </c>
      <c r="U713" s="3">
        <f t="shared" si="11"/>
        <v>48138</v>
      </c>
    </row>
    <row r="714" spans="2:21" x14ac:dyDescent="0.25">
      <c r="B714">
        <v>759</v>
      </c>
      <c r="C714" t="s">
        <v>1439</v>
      </c>
      <c r="D714" t="s">
        <v>1440</v>
      </c>
      <c r="E714" s="2">
        <v>7700</v>
      </c>
      <c r="F714" s="2">
        <v>0</v>
      </c>
      <c r="G714" s="2">
        <v>0</v>
      </c>
      <c r="H714" s="2"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3">
        <v>7700</v>
      </c>
      <c r="T714" s="3">
        <v>7854</v>
      </c>
      <c r="U714" s="3">
        <f t="shared" si="11"/>
        <v>154</v>
      </c>
    </row>
    <row r="715" spans="2:21" x14ac:dyDescent="0.25">
      <c r="B715">
        <v>238</v>
      </c>
      <c r="C715" t="s">
        <v>1441</v>
      </c>
      <c r="D715" t="s">
        <v>1442</v>
      </c>
      <c r="E715" s="2">
        <v>168738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27500</v>
      </c>
      <c r="P715" s="2">
        <v>5625</v>
      </c>
      <c r="Q715" s="2">
        <v>60050</v>
      </c>
      <c r="R715" s="3">
        <v>261913</v>
      </c>
      <c r="T715" s="3">
        <v>267151</v>
      </c>
      <c r="U715" s="3">
        <f t="shared" si="11"/>
        <v>5238</v>
      </c>
    </row>
    <row r="716" spans="2:21" x14ac:dyDescent="0.25">
      <c r="B716">
        <v>359</v>
      </c>
      <c r="C716" t="s">
        <v>1443</v>
      </c>
      <c r="D716" t="s">
        <v>1444</v>
      </c>
      <c r="E716" s="2">
        <v>445598</v>
      </c>
      <c r="F716" s="2">
        <v>0</v>
      </c>
      <c r="G716" s="2">
        <v>0</v>
      </c>
      <c r="H716" s="2">
        <v>0</v>
      </c>
      <c r="I716" s="2">
        <v>7427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55855</v>
      </c>
      <c r="P716" s="2">
        <v>14853</v>
      </c>
      <c r="Q716" s="2">
        <v>143588</v>
      </c>
      <c r="R716" s="3">
        <v>667321</v>
      </c>
      <c r="T716" s="3">
        <v>680667</v>
      </c>
      <c r="U716" s="3">
        <f t="shared" si="11"/>
        <v>13346</v>
      </c>
    </row>
    <row r="717" spans="2:21" x14ac:dyDescent="0.25">
      <c r="B717">
        <v>89</v>
      </c>
      <c r="C717" t="s">
        <v>1445</v>
      </c>
      <c r="D717" t="s">
        <v>1446</v>
      </c>
      <c r="E717" s="2">
        <v>21656</v>
      </c>
      <c r="F717" s="2">
        <v>0</v>
      </c>
      <c r="G717" s="2">
        <v>0</v>
      </c>
      <c r="H717" s="2"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3000</v>
      </c>
      <c r="P717" s="2">
        <v>0</v>
      </c>
      <c r="Q717" s="2">
        <v>3280</v>
      </c>
      <c r="R717" s="3">
        <v>27936</v>
      </c>
      <c r="T717" s="3">
        <v>28495</v>
      </c>
      <c r="U717" s="3">
        <f t="shared" si="11"/>
        <v>559</v>
      </c>
    </row>
    <row r="718" spans="2:21" x14ac:dyDescent="0.25">
      <c r="B718">
        <v>700</v>
      </c>
      <c r="C718" t="s">
        <v>1447</v>
      </c>
      <c r="D718" t="s">
        <v>1448</v>
      </c>
      <c r="E718" s="2">
        <v>506169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25000</v>
      </c>
      <c r="P718" s="2">
        <v>0</v>
      </c>
      <c r="Q718" s="2">
        <v>159780</v>
      </c>
      <c r="R718" s="3">
        <v>690949</v>
      </c>
      <c r="T718" s="3">
        <v>704768</v>
      </c>
      <c r="U718" s="3">
        <f t="shared" si="11"/>
        <v>13819</v>
      </c>
    </row>
    <row r="719" spans="2:21" x14ac:dyDescent="0.25">
      <c r="B719">
        <v>433</v>
      </c>
      <c r="C719" t="s">
        <v>1449</v>
      </c>
      <c r="D719" t="s">
        <v>1450</v>
      </c>
      <c r="E719" s="2">
        <v>124811</v>
      </c>
      <c r="F719" s="2">
        <v>0</v>
      </c>
      <c r="G719" s="2">
        <v>0</v>
      </c>
      <c r="H719" s="2"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21000</v>
      </c>
      <c r="P719" s="2">
        <v>4160</v>
      </c>
      <c r="Q719" s="2">
        <v>11200</v>
      </c>
      <c r="R719" s="3">
        <v>161171</v>
      </c>
      <c r="T719" s="3">
        <v>164394</v>
      </c>
      <c r="U719" s="3">
        <f t="shared" si="11"/>
        <v>3223</v>
      </c>
    </row>
    <row r="720" spans="2:21" x14ac:dyDescent="0.25">
      <c r="B720">
        <v>613</v>
      </c>
      <c r="C720" t="s">
        <v>1451</v>
      </c>
      <c r="D720" t="s">
        <v>1452</v>
      </c>
      <c r="E720" s="2">
        <v>39293</v>
      </c>
      <c r="F720" s="2">
        <v>0</v>
      </c>
      <c r="G720" s="2">
        <v>0</v>
      </c>
      <c r="H720" s="2"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3">
        <v>39293</v>
      </c>
      <c r="T720" s="3">
        <v>40079</v>
      </c>
      <c r="U720" s="3">
        <f t="shared" si="11"/>
        <v>786</v>
      </c>
    </row>
    <row r="721" spans="2:21" x14ac:dyDescent="0.25">
      <c r="B721">
        <v>628</v>
      </c>
      <c r="C721" t="s">
        <v>1453</v>
      </c>
      <c r="D721" t="s">
        <v>1454</v>
      </c>
      <c r="E721" s="2">
        <v>164675</v>
      </c>
      <c r="F721" s="2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7500</v>
      </c>
      <c r="P721" s="2">
        <v>0</v>
      </c>
      <c r="Q721" s="2">
        <v>100000</v>
      </c>
      <c r="R721" s="3">
        <v>272175</v>
      </c>
      <c r="T721" s="3">
        <v>277619</v>
      </c>
      <c r="U721" s="3">
        <f t="shared" si="11"/>
        <v>5444</v>
      </c>
    </row>
    <row r="722" spans="2:21" x14ac:dyDescent="0.25">
      <c r="B722">
        <v>511</v>
      </c>
      <c r="C722" t="s">
        <v>1455</v>
      </c>
      <c r="D722" t="s">
        <v>1456</v>
      </c>
      <c r="E722" s="2">
        <v>111113</v>
      </c>
      <c r="F722" s="2">
        <v>0</v>
      </c>
      <c r="G722" s="2">
        <v>0</v>
      </c>
      <c r="H722" s="2"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11500</v>
      </c>
      <c r="P722" s="2">
        <v>3704</v>
      </c>
      <c r="Q722" s="2">
        <v>9062</v>
      </c>
      <c r="R722" s="3">
        <v>135379</v>
      </c>
      <c r="T722" s="3">
        <v>138087</v>
      </c>
      <c r="U722" s="3">
        <f t="shared" si="11"/>
        <v>2708</v>
      </c>
    </row>
    <row r="723" spans="2:21" x14ac:dyDescent="0.25">
      <c r="B723">
        <v>298</v>
      </c>
      <c r="C723" t="s">
        <v>1457</v>
      </c>
      <c r="D723" t="s">
        <v>1458</v>
      </c>
      <c r="E723" s="2">
        <v>11911</v>
      </c>
      <c r="F723" s="2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3">
        <v>11911</v>
      </c>
      <c r="T723" s="3">
        <v>12149</v>
      </c>
      <c r="U723" s="3">
        <f t="shared" si="11"/>
        <v>238</v>
      </c>
    </row>
    <row r="724" spans="2:21" x14ac:dyDescent="0.25">
      <c r="B724">
        <v>224</v>
      </c>
      <c r="C724" t="s">
        <v>1459</v>
      </c>
      <c r="D724" t="s">
        <v>1460</v>
      </c>
      <c r="E724" s="2">
        <v>8001</v>
      </c>
      <c r="F724" s="2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6800</v>
      </c>
      <c r="P724" s="2">
        <v>267</v>
      </c>
      <c r="Q724" s="2">
        <v>1000</v>
      </c>
      <c r="R724" s="3">
        <v>16068</v>
      </c>
      <c r="T724" s="3">
        <v>16389</v>
      </c>
      <c r="U724" s="3">
        <f t="shared" si="11"/>
        <v>321</v>
      </c>
    </row>
    <row r="725" spans="2:21" x14ac:dyDescent="0.25">
      <c r="B725">
        <v>924</v>
      </c>
      <c r="C725" t="s">
        <v>1461</v>
      </c>
      <c r="D725" t="s">
        <v>1462</v>
      </c>
      <c r="E725" s="2">
        <v>93900</v>
      </c>
      <c r="F725" s="2">
        <v>0</v>
      </c>
      <c r="G725" s="2">
        <v>0</v>
      </c>
      <c r="H725" s="2"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3">
        <v>93900</v>
      </c>
      <c r="T725" s="3">
        <v>95778</v>
      </c>
      <c r="U725" s="3">
        <f t="shared" si="11"/>
        <v>1878</v>
      </c>
    </row>
    <row r="726" spans="2:21" x14ac:dyDescent="0.25">
      <c r="B726">
        <v>110</v>
      </c>
      <c r="C726" t="s">
        <v>1463</v>
      </c>
      <c r="D726" t="s">
        <v>1464</v>
      </c>
      <c r="E726" s="2">
        <v>4066</v>
      </c>
      <c r="F726" s="2">
        <v>0</v>
      </c>
      <c r="G726" s="2">
        <v>0</v>
      </c>
      <c r="H726" s="2"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410</v>
      </c>
      <c r="P726" s="2">
        <v>136</v>
      </c>
      <c r="Q726" s="2">
        <v>403</v>
      </c>
      <c r="R726" s="3">
        <v>5015</v>
      </c>
      <c r="T726" s="3">
        <v>5115</v>
      </c>
      <c r="U726" s="3">
        <f t="shared" si="11"/>
        <v>100</v>
      </c>
    </row>
    <row r="727" spans="2:21" x14ac:dyDescent="0.25">
      <c r="B727">
        <v>307</v>
      </c>
      <c r="C727" t="s">
        <v>1465</v>
      </c>
      <c r="D727" t="s">
        <v>1466</v>
      </c>
      <c r="E727" s="2">
        <v>50938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18000</v>
      </c>
      <c r="P727" s="2">
        <v>1835</v>
      </c>
      <c r="Q727" s="2">
        <v>34800</v>
      </c>
      <c r="R727" s="3">
        <v>105573</v>
      </c>
      <c r="T727" s="3">
        <v>107684</v>
      </c>
      <c r="U727" s="3">
        <f t="shared" si="11"/>
        <v>2111</v>
      </c>
    </row>
    <row r="728" spans="2:21" x14ac:dyDescent="0.25">
      <c r="B728">
        <v>351</v>
      </c>
      <c r="C728" t="s">
        <v>1467</v>
      </c>
      <c r="D728" t="s">
        <v>1468</v>
      </c>
      <c r="E728" s="2">
        <v>36812</v>
      </c>
      <c r="F728" s="2">
        <v>0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15000</v>
      </c>
      <c r="P728" s="2">
        <v>0</v>
      </c>
      <c r="Q728" s="2">
        <v>3600</v>
      </c>
      <c r="R728" s="3">
        <v>55412</v>
      </c>
      <c r="T728" s="3">
        <v>56520</v>
      </c>
      <c r="U728" s="3">
        <f t="shared" si="11"/>
        <v>1108</v>
      </c>
    </row>
    <row r="729" spans="2:21" x14ac:dyDescent="0.25">
      <c r="B729">
        <v>785</v>
      </c>
      <c r="C729" t="s">
        <v>1469</v>
      </c>
      <c r="D729" t="s">
        <v>1470</v>
      </c>
      <c r="E729" s="2">
        <v>490000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3">
        <v>490000</v>
      </c>
      <c r="T729" s="3">
        <v>499800</v>
      </c>
      <c r="U729" s="3">
        <f t="shared" si="11"/>
        <v>9800</v>
      </c>
    </row>
    <row r="730" spans="2:21" x14ac:dyDescent="0.25">
      <c r="B730">
        <v>886</v>
      </c>
      <c r="C730" t="s">
        <v>1471</v>
      </c>
      <c r="D730" t="s">
        <v>1472</v>
      </c>
      <c r="E730" s="2">
        <v>851281</v>
      </c>
      <c r="F730" s="2">
        <v>0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3">
        <v>851281</v>
      </c>
      <c r="T730" s="3">
        <v>868307</v>
      </c>
      <c r="U730" s="3">
        <f t="shared" si="11"/>
        <v>17026</v>
      </c>
    </row>
    <row r="731" spans="2:21" x14ac:dyDescent="0.25">
      <c r="B731">
        <v>342</v>
      </c>
      <c r="C731" t="s">
        <v>1473</v>
      </c>
      <c r="D731" t="s">
        <v>1474</v>
      </c>
      <c r="E731" s="2">
        <v>35547</v>
      </c>
      <c r="F731" s="2">
        <v>0</v>
      </c>
      <c r="G731" s="2">
        <v>0</v>
      </c>
      <c r="H731" s="2">
        <v>0</v>
      </c>
      <c r="I731" s="2">
        <v>592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18000</v>
      </c>
      <c r="P731" s="2">
        <v>1185</v>
      </c>
      <c r="Q731" s="2">
        <v>6500</v>
      </c>
      <c r="R731" s="3">
        <v>61824</v>
      </c>
      <c r="T731" s="3">
        <v>63060</v>
      </c>
      <c r="U731" s="3">
        <f t="shared" si="11"/>
        <v>1236</v>
      </c>
    </row>
    <row r="732" spans="2:21" x14ac:dyDescent="0.25">
      <c r="B732">
        <v>551</v>
      </c>
      <c r="C732" t="s">
        <v>1475</v>
      </c>
      <c r="D732" t="s">
        <v>1476</v>
      </c>
      <c r="E732" s="2">
        <v>1192646</v>
      </c>
      <c r="F732" s="2">
        <v>0</v>
      </c>
      <c r="G732" s="2">
        <v>0</v>
      </c>
      <c r="H732" s="2"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3">
        <v>1192646</v>
      </c>
      <c r="T732" s="3">
        <v>1216499</v>
      </c>
      <c r="U732" s="3">
        <f t="shared" si="11"/>
        <v>23853</v>
      </c>
    </row>
    <row r="733" spans="2:21" x14ac:dyDescent="0.25">
      <c r="B733">
        <v>148</v>
      </c>
      <c r="C733" t="s">
        <v>1477</v>
      </c>
      <c r="D733" t="s">
        <v>1478</v>
      </c>
      <c r="E733" s="2">
        <v>36563</v>
      </c>
      <c r="F733" s="2">
        <v>0</v>
      </c>
      <c r="G733" s="2">
        <v>0</v>
      </c>
      <c r="H733" s="2"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3">
        <v>36563</v>
      </c>
      <c r="T733" s="3">
        <v>37294</v>
      </c>
      <c r="U733" s="3">
        <f t="shared" si="11"/>
        <v>731</v>
      </c>
    </row>
    <row r="734" spans="2:21" x14ac:dyDescent="0.25">
      <c r="B734">
        <v>575</v>
      </c>
      <c r="C734" t="s">
        <v>1479</v>
      </c>
      <c r="D734" t="s">
        <v>1480</v>
      </c>
      <c r="E734" s="2">
        <v>667065</v>
      </c>
      <c r="F734" s="2">
        <v>0</v>
      </c>
      <c r="G734" s="2">
        <v>0</v>
      </c>
      <c r="H734" s="2">
        <v>0</v>
      </c>
      <c r="I734" s="2">
        <v>11118</v>
      </c>
      <c r="J734" s="2">
        <v>0</v>
      </c>
      <c r="K734" s="2">
        <v>22235</v>
      </c>
      <c r="L734" s="2">
        <v>0</v>
      </c>
      <c r="M734" s="2">
        <v>0</v>
      </c>
      <c r="N734" s="2">
        <v>0</v>
      </c>
      <c r="O734" s="2">
        <v>35513</v>
      </c>
      <c r="P734" s="2">
        <v>22235</v>
      </c>
      <c r="Q734" s="2">
        <v>180200</v>
      </c>
      <c r="R734" s="3">
        <v>938366</v>
      </c>
      <c r="T734" s="3">
        <v>957133</v>
      </c>
      <c r="U734" s="3">
        <f t="shared" si="11"/>
        <v>18767</v>
      </c>
    </row>
    <row r="735" spans="2:21" x14ac:dyDescent="0.25">
      <c r="B735">
        <v>809</v>
      </c>
      <c r="C735" t="s">
        <v>1481</v>
      </c>
      <c r="D735" t="s">
        <v>1482</v>
      </c>
      <c r="E735" s="2">
        <v>859090</v>
      </c>
      <c r="F735" s="2">
        <v>0</v>
      </c>
      <c r="G735" s="2">
        <v>0</v>
      </c>
      <c r="H735" s="2"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54025</v>
      </c>
      <c r="P735" s="2">
        <v>28636</v>
      </c>
      <c r="Q735" s="2">
        <v>182656</v>
      </c>
      <c r="R735" s="3">
        <v>1124407</v>
      </c>
      <c r="T735" s="3">
        <v>1146895</v>
      </c>
      <c r="U735" s="3">
        <f t="shared" si="11"/>
        <v>22488</v>
      </c>
    </row>
    <row r="736" spans="2:21" x14ac:dyDescent="0.25">
      <c r="B736">
        <v>328</v>
      </c>
      <c r="C736" t="s">
        <v>1483</v>
      </c>
      <c r="D736" t="s">
        <v>1484</v>
      </c>
      <c r="E736" s="2">
        <v>161269</v>
      </c>
      <c r="F736" s="2">
        <v>0</v>
      </c>
      <c r="G736" s="2">
        <v>0</v>
      </c>
      <c r="H736" s="2">
        <v>0</v>
      </c>
      <c r="I736" s="2">
        <v>2688</v>
      </c>
      <c r="J736" s="2">
        <v>0</v>
      </c>
      <c r="K736" s="2">
        <v>0</v>
      </c>
      <c r="L736" s="2">
        <v>0</v>
      </c>
      <c r="M736" s="2">
        <v>0</v>
      </c>
      <c r="N736" s="2">
        <v>215</v>
      </c>
      <c r="O736" s="2">
        <v>23826</v>
      </c>
      <c r="P736" s="2">
        <v>5376</v>
      </c>
      <c r="Q736" s="2">
        <v>29975</v>
      </c>
      <c r="R736" s="3">
        <v>223349</v>
      </c>
      <c r="T736" s="3">
        <v>227816</v>
      </c>
      <c r="U736" s="3">
        <f t="shared" si="11"/>
        <v>4467</v>
      </c>
    </row>
    <row r="737" spans="2:21" x14ac:dyDescent="0.25">
      <c r="B737">
        <v>149</v>
      </c>
      <c r="C737" t="s">
        <v>1485</v>
      </c>
      <c r="D737" t="s">
        <v>1486</v>
      </c>
      <c r="E737" s="2">
        <v>248999</v>
      </c>
      <c r="F737" s="2">
        <v>0</v>
      </c>
      <c r="G737" s="2">
        <v>0</v>
      </c>
      <c r="H737" s="2"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3">
        <v>248999</v>
      </c>
      <c r="T737" s="3">
        <v>253979</v>
      </c>
      <c r="U737" s="3">
        <f t="shared" si="11"/>
        <v>4980</v>
      </c>
    </row>
    <row r="738" spans="2:21" x14ac:dyDescent="0.25">
      <c r="B738">
        <v>111</v>
      </c>
      <c r="C738" t="s">
        <v>1487</v>
      </c>
      <c r="D738" t="s">
        <v>1488</v>
      </c>
      <c r="E738" s="2">
        <v>269146</v>
      </c>
      <c r="F738" s="2">
        <v>0</v>
      </c>
      <c r="G738" s="2">
        <v>0</v>
      </c>
      <c r="H738" s="2"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55000</v>
      </c>
      <c r="P738" s="2">
        <v>8972</v>
      </c>
      <c r="Q738" s="2">
        <v>300045</v>
      </c>
      <c r="R738" s="3">
        <v>633163</v>
      </c>
      <c r="T738" s="3">
        <v>645826</v>
      </c>
      <c r="U738" s="3">
        <f t="shared" si="11"/>
        <v>12663</v>
      </c>
    </row>
    <row r="739" spans="2:21" x14ac:dyDescent="0.25">
      <c r="B739">
        <v>689</v>
      </c>
      <c r="C739" t="s">
        <v>1489</v>
      </c>
      <c r="D739" t="s">
        <v>1490</v>
      </c>
      <c r="E739" s="2">
        <v>7715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149</v>
      </c>
      <c r="O739" s="2">
        <v>6040</v>
      </c>
      <c r="P739" s="2">
        <v>0</v>
      </c>
      <c r="Q739" s="2">
        <v>0</v>
      </c>
      <c r="R739" s="3">
        <v>13904</v>
      </c>
      <c r="T739" s="3">
        <v>14182</v>
      </c>
      <c r="U739" s="3">
        <f t="shared" si="11"/>
        <v>278</v>
      </c>
    </row>
    <row r="740" spans="2:21" x14ac:dyDescent="0.25">
      <c r="B740">
        <v>636</v>
      </c>
      <c r="C740" t="s">
        <v>1491</v>
      </c>
      <c r="D740" t="s">
        <v>1492</v>
      </c>
      <c r="E740" s="2">
        <v>7034</v>
      </c>
      <c r="F740" s="2">
        <v>0</v>
      </c>
      <c r="G740" s="2">
        <v>0</v>
      </c>
      <c r="H740" s="2"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1999</v>
      </c>
      <c r="P740" s="2">
        <v>0</v>
      </c>
      <c r="Q740" s="2">
        <v>525</v>
      </c>
      <c r="R740" s="3">
        <v>9558</v>
      </c>
      <c r="T740" s="3">
        <v>9749</v>
      </c>
      <c r="U740" s="3">
        <f t="shared" si="11"/>
        <v>191</v>
      </c>
    </row>
    <row r="741" spans="2:21" x14ac:dyDescent="0.25">
      <c r="B741">
        <v>821</v>
      </c>
      <c r="C741" t="s">
        <v>1493</v>
      </c>
      <c r="D741" t="s">
        <v>1494</v>
      </c>
      <c r="E741" s="2">
        <v>349596</v>
      </c>
      <c r="F741" s="2">
        <v>0</v>
      </c>
      <c r="G741" s="2">
        <v>0</v>
      </c>
      <c r="H741" s="2"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40876</v>
      </c>
      <c r="P741" s="2">
        <v>0</v>
      </c>
      <c r="Q741" s="2">
        <v>46167</v>
      </c>
      <c r="R741" s="3">
        <v>436639</v>
      </c>
      <c r="T741" s="3">
        <v>445372</v>
      </c>
      <c r="U741" s="3">
        <f t="shared" si="11"/>
        <v>8733</v>
      </c>
    </row>
    <row r="742" spans="2:21" x14ac:dyDescent="0.25">
      <c r="B742">
        <v>710</v>
      </c>
      <c r="C742" t="s">
        <v>1495</v>
      </c>
      <c r="D742" t="s">
        <v>1496</v>
      </c>
      <c r="E742" s="2">
        <v>100455</v>
      </c>
      <c r="F742" s="2">
        <v>0</v>
      </c>
      <c r="G742" s="2">
        <v>0</v>
      </c>
      <c r="H742" s="2">
        <v>0</v>
      </c>
      <c r="I742" s="2">
        <v>1674</v>
      </c>
      <c r="J742" s="2">
        <v>837</v>
      </c>
      <c r="K742" s="2">
        <v>0</v>
      </c>
      <c r="L742" s="2">
        <v>0</v>
      </c>
      <c r="M742" s="2">
        <v>0</v>
      </c>
      <c r="N742" s="2">
        <v>2500</v>
      </c>
      <c r="O742" s="2">
        <v>19000</v>
      </c>
      <c r="P742" s="2">
        <v>3349</v>
      </c>
      <c r="Q742" s="2">
        <v>26000</v>
      </c>
      <c r="R742" s="3">
        <v>153815</v>
      </c>
      <c r="T742" s="3">
        <v>156891</v>
      </c>
      <c r="U742" s="3">
        <f t="shared" si="11"/>
        <v>3076</v>
      </c>
    </row>
    <row r="743" spans="2:21" x14ac:dyDescent="0.25">
      <c r="B743">
        <v>416</v>
      </c>
      <c r="C743" t="s">
        <v>1497</v>
      </c>
      <c r="D743" t="s">
        <v>1498</v>
      </c>
      <c r="E743" s="2">
        <v>9947</v>
      </c>
      <c r="F743" s="2">
        <v>0</v>
      </c>
      <c r="G743" s="2">
        <v>0</v>
      </c>
      <c r="H743" s="2"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3">
        <v>9947</v>
      </c>
      <c r="T743" s="3">
        <v>10146</v>
      </c>
      <c r="U743" s="3">
        <f t="shared" si="11"/>
        <v>199</v>
      </c>
    </row>
    <row r="744" spans="2:21" x14ac:dyDescent="0.25">
      <c r="B744">
        <v>591</v>
      </c>
      <c r="C744" t="s">
        <v>1499</v>
      </c>
      <c r="D744" t="s">
        <v>1500</v>
      </c>
      <c r="E744" s="2">
        <v>12863</v>
      </c>
      <c r="F744" s="2">
        <v>0</v>
      </c>
      <c r="G744" s="2">
        <v>0</v>
      </c>
      <c r="H744" s="2"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3">
        <v>12863</v>
      </c>
      <c r="T744" s="3">
        <v>13120</v>
      </c>
      <c r="U744" s="3">
        <f t="shared" si="11"/>
        <v>257</v>
      </c>
    </row>
    <row r="745" spans="2:21" x14ac:dyDescent="0.25">
      <c r="B745">
        <v>178</v>
      </c>
      <c r="C745" t="s">
        <v>1501</v>
      </c>
      <c r="D745" t="s">
        <v>1502</v>
      </c>
      <c r="E745" s="2">
        <v>8301</v>
      </c>
      <c r="F745" s="2">
        <v>0</v>
      </c>
      <c r="G745" s="2">
        <v>0</v>
      </c>
      <c r="H745" s="2"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3">
        <v>8301</v>
      </c>
      <c r="T745" s="3">
        <v>8467</v>
      </c>
      <c r="U745" s="3">
        <f t="shared" si="11"/>
        <v>166</v>
      </c>
    </row>
    <row r="746" spans="2:21" x14ac:dyDescent="0.25">
      <c r="B746">
        <v>954</v>
      </c>
      <c r="C746" t="s">
        <v>1503</v>
      </c>
      <c r="D746" t="s">
        <v>1504</v>
      </c>
      <c r="E746" s="2">
        <v>18050</v>
      </c>
      <c r="F746" s="2">
        <v>0</v>
      </c>
      <c r="G746" s="2">
        <v>0</v>
      </c>
      <c r="H746" s="2">
        <v>0</v>
      </c>
      <c r="I746" s="2">
        <v>301</v>
      </c>
      <c r="J746" s="2">
        <v>150</v>
      </c>
      <c r="K746" s="2">
        <v>0</v>
      </c>
      <c r="L746" s="2">
        <v>0</v>
      </c>
      <c r="M746" s="2">
        <v>0</v>
      </c>
      <c r="N746" s="2">
        <v>260</v>
      </c>
      <c r="O746" s="2">
        <v>11000</v>
      </c>
      <c r="P746" s="2">
        <v>602</v>
      </c>
      <c r="Q746" s="2">
        <v>4976</v>
      </c>
      <c r="R746" s="3">
        <v>35339</v>
      </c>
      <c r="T746" s="3">
        <v>36046</v>
      </c>
      <c r="U746" s="3">
        <f t="shared" si="11"/>
        <v>707</v>
      </c>
    </row>
    <row r="747" spans="2:21" x14ac:dyDescent="0.25">
      <c r="B747">
        <v>80</v>
      </c>
      <c r="C747" t="s">
        <v>1505</v>
      </c>
      <c r="D747" t="s">
        <v>1506</v>
      </c>
      <c r="E747" s="2">
        <v>49500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13600</v>
      </c>
      <c r="P747" s="2">
        <v>0</v>
      </c>
      <c r="Q747" s="2">
        <v>0</v>
      </c>
      <c r="R747" s="3">
        <v>63100</v>
      </c>
      <c r="T747" s="3">
        <v>64362</v>
      </c>
      <c r="U747" s="3">
        <f t="shared" si="11"/>
        <v>1262</v>
      </c>
    </row>
    <row r="748" spans="2:21" x14ac:dyDescent="0.25">
      <c r="B748">
        <v>179</v>
      </c>
      <c r="C748" t="s">
        <v>1507</v>
      </c>
      <c r="D748" t="s">
        <v>1508</v>
      </c>
      <c r="E748" s="2">
        <v>97088</v>
      </c>
      <c r="F748" s="2">
        <v>0</v>
      </c>
      <c r="G748" s="2">
        <v>0</v>
      </c>
      <c r="H748" s="2"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2997</v>
      </c>
      <c r="Q748" s="2">
        <v>23000</v>
      </c>
      <c r="R748" s="3">
        <v>123085</v>
      </c>
      <c r="T748" s="3">
        <v>125547</v>
      </c>
      <c r="U748" s="3">
        <f t="shared" si="11"/>
        <v>2462</v>
      </c>
    </row>
    <row r="749" spans="2:21" x14ac:dyDescent="0.25">
      <c r="B749">
        <v>329</v>
      </c>
      <c r="C749" t="s">
        <v>1509</v>
      </c>
      <c r="D749" t="s">
        <v>1510</v>
      </c>
      <c r="E749" s="2">
        <v>81260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12000</v>
      </c>
      <c r="P749" s="2">
        <v>0</v>
      </c>
      <c r="Q749" s="2">
        <v>8651</v>
      </c>
      <c r="R749" s="3">
        <v>101911</v>
      </c>
      <c r="T749" s="3">
        <v>103949</v>
      </c>
      <c r="U749" s="3">
        <f t="shared" si="11"/>
        <v>2038</v>
      </c>
    </row>
    <row r="750" spans="2:21" x14ac:dyDescent="0.25">
      <c r="B750">
        <v>724</v>
      </c>
      <c r="C750" t="s">
        <v>1511</v>
      </c>
      <c r="D750" t="s">
        <v>1512</v>
      </c>
      <c r="E750" s="2">
        <v>118838</v>
      </c>
      <c r="F750" s="2">
        <v>0</v>
      </c>
      <c r="G750" s="2">
        <v>0</v>
      </c>
      <c r="H750" s="2">
        <v>21000</v>
      </c>
      <c r="I750" s="2">
        <v>1950</v>
      </c>
      <c r="J750" s="2">
        <v>990</v>
      </c>
      <c r="K750" s="2">
        <v>0</v>
      </c>
      <c r="L750" s="2">
        <v>0</v>
      </c>
      <c r="M750" s="2">
        <v>0</v>
      </c>
      <c r="N750" s="2">
        <v>2500</v>
      </c>
      <c r="O750" s="2">
        <v>17000</v>
      </c>
      <c r="P750" s="2">
        <v>3961</v>
      </c>
      <c r="Q750" s="2">
        <v>6500</v>
      </c>
      <c r="R750" s="3">
        <v>172739</v>
      </c>
      <c r="T750" s="3">
        <v>176194</v>
      </c>
      <c r="U750" s="3">
        <f t="shared" si="11"/>
        <v>3455</v>
      </c>
    </row>
    <row r="751" spans="2:21" x14ac:dyDescent="0.25">
      <c r="B751">
        <v>566</v>
      </c>
      <c r="C751" t="s">
        <v>1513</v>
      </c>
      <c r="D751" t="s">
        <v>1514</v>
      </c>
      <c r="E751" s="2">
        <v>53119</v>
      </c>
      <c r="F751" s="2">
        <v>0</v>
      </c>
      <c r="G751" s="2">
        <v>0</v>
      </c>
      <c r="H751" s="2"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10000</v>
      </c>
      <c r="P751" s="2">
        <v>1771</v>
      </c>
      <c r="Q751" s="2">
        <v>14018</v>
      </c>
      <c r="R751" s="3">
        <v>78908</v>
      </c>
      <c r="T751" s="3">
        <v>80486</v>
      </c>
      <c r="U751" s="3">
        <f t="shared" si="11"/>
        <v>1578</v>
      </c>
    </row>
    <row r="752" spans="2:21" x14ac:dyDescent="0.25">
      <c r="B752">
        <v>690</v>
      </c>
      <c r="C752" t="s">
        <v>1515</v>
      </c>
      <c r="D752" t="s">
        <v>1516</v>
      </c>
      <c r="E752" s="2">
        <v>123921</v>
      </c>
      <c r="F752" s="2">
        <v>0</v>
      </c>
      <c r="G752" s="2">
        <v>0</v>
      </c>
      <c r="H752" s="2"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2447</v>
      </c>
      <c r="O752" s="2">
        <v>17772</v>
      </c>
      <c r="P752" s="2">
        <v>4131</v>
      </c>
      <c r="Q752" s="2">
        <v>0</v>
      </c>
      <c r="R752" s="3">
        <v>148271</v>
      </c>
      <c r="T752" s="3">
        <v>151236</v>
      </c>
      <c r="U752" s="3">
        <f t="shared" si="11"/>
        <v>2965</v>
      </c>
    </row>
    <row r="753" spans="2:21" x14ac:dyDescent="0.25">
      <c r="B753">
        <v>434</v>
      </c>
      <c r="C753" t="s">
        <v>1517</v>
      </c>
      <c r="D753" t="s">
        <v>1518</v>
      </c>
      <c r="E753" s="2">
        <v>27153</v>
      </c>
      <c r="F753" s="2">
        <v>0</v>
      </c>
      <c r="G753" s="2">
        <v>0</v>
      </c>
      <c r="H753" s="2"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5057</v>
      </c>
      <c r="P753" s="2">
        <v>905</v>
      </c>
      <c r="Q753" s="2">
        <v>1400</v>
      </c>
      <c r="R753" s="3">
        <v>34515</v>
      </c>
      <c r="T753" s="3">
        <v>35205</v>
      </c>
      <c r="U753" s="3">
        <f t="shared" si="11"/>
        <v>690</v>
      </c>
    </row>
    <row r="754" spans="2:21" x14ac:dyDescent="0.25">
      <c r="B754">
        <v>266</v>
      </c>
      <c r="C754" t="s">
        <v>1519</v>
      </c>
      <c r="D754" t="s">
        <v>1520</v>
      </c>
      <c r="E754" s="2">
        <v>110443</v>
      </c>
      <c r="F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24000</v>
      </c>
      <c r="P754" s="2">
        <v>3681</v>
      </c>
      <c r="Q754" s="2">
        <v>10000</v>
      </c>
      <c r="R754" s="3">
        <v>148124</v>
      </c>
      <c r="T754" s="3">
        <v>151086</v>
      </c>
      <c r="U754" s="3">
        <f t="shared" si="11"/>
        <v>2962</v>
      </c>
    </row>
    <row r="755" spans="2:21" x14ac:dyDescent="0.25">
      <c r="B755">
        <v>458</v>
      </c>
      <c r="C755" t="s">
        <v>1521</v>
      </c>
      <c r="D755" t="s">
        <v>1522</v>
      </c>
      <c r="E755" s="2">
        <v>138349</v>
      </c>
      <c r="F755" s="2">
        <v>0</v>
      </c>
      <c r="G755" s="2">
        <v>0</v>
      </c>
      <c r="H755" s="2"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25850</v>
      </c>
      <c r="P755" s="2">
        <v>4612</v>
      </c>
      <c r="Q755" s="2">
        <v>17371</v>
      </c>
      <c r="R755" s="3">
        <v>186182</v>
      </c>
      <c r="T755" s="3">
        <v>189906</v>
      </c>
      <c r="U755" s="3">
        <f t="shared" si="11"/>
        <v>3724</v>
      </c>
    </row>
    <row r="756" spans="2:21" x14ac:dyDescent="0.25">
      <c r="B756">
        <v>767</v>
      </c>
      <c r="C756" t="s">
        <v>1523</v>
      </c>
      <c r="D756" t="s">
        <v>1524</v>
      </c>
      <c r="E756" s="2">
        <v>443914</v>
      </c>
      <c r="F756" s="2">
        <v>0</v>
      </c>
      <c r="G756" s="2">
        <v>0</v>
      </c>
      <c r="H756" s="2"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95000</v>
      </c>
      <c r="P756" s="2">
        <v>14797</v>
      </c>
      <c r="Q756" s="2">
        <v>361000</v>
      </c>
      <c r="R756" s="3">
        <v>914711</v>
      </c>
      <c r="T756" s="3">
        <v>933005</v>
      </c>
      <c r="U756" s="3">
        <f t="shared" si="11"/>
        <v>18294</v>
      </c>
    </row>
    <row r="757" spans="2:21" x14ac:dyDescent="0.25">
      <c r="B757">
        <v>299</v>
      </c>
      <c r="C757" t="s">
        <v>1525</v>
      </c>
      <c r="D757" t="s">
        <v>1526</v>
      </c>
      <c r="E757" s="2">
        <v>0</v>
      </c>
      <c r="F757" s="2">
        <v>0</v>
      </c>
      <c r="G757" s="2">
        <v>0</v>
      </c>
      <c r="H757" s="2"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3">
        <v>0</v>
      </c>
      <c r="T757" s="3">
        <v>0</v>
      </c>
      <c r="U757" s="3">
        <f t="shared" si="11"/>
        <v>0</v>
      </c>
    </row>
    <row r="758" spans="2:21" x14ac:dyDescent="0.25">
      <c r="B758">
        <v>614</v>
      </c>
      <c r="C758" t="s">
        <v>1527</v>
      </c>
      <c r="D758" t="s">
        <v>1528</v>
      </c>
      <c r="E758" s="2">
        <v>10579</v>
      </c>
      <c r="F758" s="2">
        <v>0</v>
      </c>
      <c r="G758" s="2">
        <v>0</v>
      </c>
      <c r="H758" s="2"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250</v>
      </c>
      <c r="O758" s="2">
        <v>1200</v>
      </c>
      <c r="P758" s="2">
        <v>0</v>
      </c>
      <c r="Q758" s="2">
        <v>0</v>
      </c>
      <c r="R758" s="3">
        <v>12029</v>
      </c>
      <c r="T758" s="3">
        <v>12270</v>
      </c>
      <c r="U758" s="3">
        <f t="shared" si="11"/>
        <v>241</v>
      </c>
    </row>
    <row r="759" spans="2:21" x14ac:dyDescent="0.25">
      <c r="B759">
        <v>581</v>
      </c>
      <c r="C759" t="s">
        <v>1529</v>
      </c>
      <c r="D759" t="s">
        <v>1530</v>
      </c>
      <c r="E759" s="2">
        <v>150940</v>
      </c>
      <c r="F759" s="2">
        <v>0</v>
      </c>
      <c r="G759" s="2">
        <v>0</v>
      </c>
      <c r="H759" s="2"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3553</v>
      </c>
      <c r="O759" s="2">
        <v>10000</v>
      </c>
      <c r="P759" s="2">
        <v>1717</v>
      </c>
      <c r="Q759" s="2">
        <v>12356</v>
      </c>
      <c r="R759" s="3">
        <v>178566</v>
      </c>
      <c r="T759" s="3">
        <v>182137</v>
      </c>
      <c r="U759" s="3">
        <f t="shared" si="11"/>
        <v>3571</v>
      </c>
    </row>
    <row r="760" spans="2:21" x14ac:dyDescent="0.25">
      <c r="B760">
        <v>417</v>
      </c>
      <c r="C760" t="s">
        <v>1531</v>
      </c>
      <c r="D760" t="s">
        <v>1532</v>
      </c>
      <c r="E760" s="2">
        <v>44623</v>
      </c>
      <c r="F760" s="2">
        <v>0</v>
      </c>
      <c r="G760" s="2">
        <v>0</v>
      </c>
      <c r="H760" s="2">
        <v>0</v>
      </c>
      <c r="I760" s="2">
        <v>744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23815</v>
      </c>
      <c r="P760" s="2">
        <v>1487</v>
      </c>
      <c r="Q760" s="2">
        <v>18110</v>
      </c>
      <c r="R760" s="3">
        <v>88779</v>
      </c>
      <c r="T760" s="3">
        <v>90555</v>
      </c>
      <c r="U760" s="3">
        <f t="shared" si="11"/>
        <v>1776</v>
      </c>
    </row>
    <row r="761" spans="2:21" x14ac:dyDescent="0.25">
      <c r="B761">
        <v>936</v>
      </c>
      <c r="C761" t="s">
        <v>1533</v>
      </c>
      <c r="D761" t="s">
        <v>1534</v>
      </c>
      <c r="E761" s="2">
        <v>71419</v>
      </c>
      <c r="F761" s="2">
        <v>0</v>
      </c>
      <c r="G761" s="2">
        <v>0</v>
      </c>
      <c r="H761" s="2"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2381</v>
      </c>
      <c r="Q761" s="2">
        <v>0</v>
      </c>
      <c r="R761" s="3">
        <v>73800</v>
      </c>
      <c r="T761" s="3">
        <v>75276</v>
      </c>
      <c r="U761" s="3">
        <f t="shared" si="11"/>
        <v>1476</v>
      </c>
    </row>
    <row r="762" spans="2:21" x14ac:dyDescent="0.25">
      <c r="B762">
        <v>664</v>
      </c>
      <c r="C762" t="s">
        <v>1535</v>
      </c>
      <c r="D762" t="s">
        <v>1536</v>
      </c>
      <c r="E762" s="2">
        <v>227647</v>
      </c>
      <c r="F762" s="2">
        <v>0</v>
      </c>
      <c r="G762" s="2">
        <v>0</v>
      </c>
      <c r="H762" s="2"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20000</v>
      </c>
      <c r="P762" s="2">
        <v>7588</v>
      </c>
      <c r="Q762" s="2">
        <v>74500</v>
      </c>
      <c r="R762" s="3">
        <v>329735</v>
      </c>
      <c r="T762" s="3">
        <v>336330</v>
      </c>
      <c r="U762" s="3">
        <f t="shared" si="11"/>
        <v>6595</v>
      </c>
    </row>
    <row r="763" spans="2:21" x14ac:dyDescent="0.25">
      <c r="B763">
        <v>880</v>
      </c>
      <c r="C763" t="s">
        <v>1537</v>
      </c>
      <c r="D763" t="s">
        <v>1538</v>
      </c>
      <c r="E763" s="2">
        <v>11199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3">
        <v>11199</v>
      </c>
      <c r="T763" s="3">
        <v>11423</v>
      </c>
      <c r="U763" s="3">
        <f t="shared" si="11"/>
        <v>224</v>
      </c>
    </row>
    <row r="764" spans="2:21" x14ac:dyDescent="0.25">
      <c r="B764">
        <v>916</v>
      </c>
      <c r="C764" t="s">
        <v>1539</v>
      </c>
      <c r="D764" t="s">
        <v>1540</v>
      </c>
      <c r="E764" s="2">
        <v>8614</v>
      </c>
      <c r="F764" s="2">
        <v>0</v>
      </c>
      <c r="G764" s="2">
        <v>0</v>
      </c>
      <c r="H764" s="2"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3">
        <v>8614</v>
      </c>
      <c r="T764" s="3">
        <v>8786</v>
      </c>
      <c r="U764" s="3">
        <f t="shared" si="11"/>
        <v>172</v>
      </c>
    </row>
    <row r="765" spans="2:21" x14ac:dyDescent="0.25">
      <c r="B765">
        <v>768</v>
      </c>
      <c r="C765" t="s">
        <v>1541</v>
      </c>
      <c r="D765" t="s">
        <v>1542</v>
      </c>
      <c r="E765" s="2">
        <v>124330</v>
      </c>
      <c r="F765" s="2">
        <v>0</v>
      </c>
      <c r="G765" s="2">
        <v>0</v>
      </c>
      <c r="H765" s="2"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20499</v>
      </c>
      <c r="P765" s="2">
        <v>0</v>
      </c>
      <c r="Q765" s="2">
        <v>34251</v>
      </c>
      <c r="R765" s="3">
        <v>179080</v>
      </c>
      <c r="T765" s="3">
        <v>182662</v>
      </c>
      <c r="U765" s="3">
        <f t="shared" si="11"/>
        <v>3582</v>
      </c>
    </row>
    <row r="766" spans="2:21" x14ac:dyDescent="0.25">
      <c r="B766">
        <v>225</v>
      </c>
      <c r="C766" t="s">
        <v>1543</v>
      </c>
      <c r="D766" t="s">
        <v>1544</v>
      </c>
      <c r="E766" s="2">
        <v>220348</v>
      </c>
      <c r="F766" s="2">
        <v>0</v>
      </c>
      <c r="G766" s="2">
        <v>0</v>
      </c>
      <c r="H766" s="2"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29029</v>
      </c>
      <c r="P766" s="2">
        <v>0</v>
      </c>
      <c r="Q766" s="2">
        <v>0</v>
      </c>
      <c r="R766" s="3">
        <v>249377</v>
      </c>
      <c r="T766" s="3">
        <v>254365</v>
      </c>
      <c r="U766" s="3">
        <f t="shared" si="11"/>
        <v>4988</v>
      </c>
    </row>
    <row r="767" spans="2:21" x14ac:dyDescent="0.25">
      <c r="B767">
        <v>352</v>
      </c>
      <c r="C767" t="s">
        <v>1545</v>
      </c>
      <c r="D767" t="s">
        <v>1546</v>
      </c>
      <c r="E767" s="2">
        <v>101722</v>
      </c>
      <c r="F767" s="2">
        <v>0</v>
      </c>
      <c r="G767" s="2">
        <v>0</v>
      </c>
      <c r="H767" s="2"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34000</v>
      </c>
      <c r="P767" s="2">
        <v>3391</v>
      </c>
      <c r="Q767" s="2">
        <v>16500</v>
      </c>
      <c r="R767" s="3">
        <v>155613</v>
      </c>
      <c r="T767" s="3">
        <v>158725</v>
      </c>
      <c r="U767" s="3">
        <f t="shared" si="11"/>
        <v>3112</v>
      </c>
    </row>
    <row r="768" spans="2:21" x14ac:dyDescent="0.25">
      <c r="B768">
        <v>750</v>
      </c>
      <c r="C768" t="s">
        <v>1547</v>
      </c>
      <c r="D768" t="s">
        <v>1548</v>
      </c>
      <c r="E768" s="2">
        <v>20537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9600</v>
      </c>
      <c r="P768" s="2">
        <v>612</v>
      </c>
      <c r="Q768" s="2">
        <v>1300</v>
      </c>
      <c r="R768" s="3">
        <v>32049</v>
      </c>
      <c r="T768" s="3">
        <v>32690</v>
      </c>
      <c r="U768" s="3">
        <f t="shared" si="11"/>
        <v>641</v>
      </c>
    </row>
    <row r="769" spans="2:21" x14ac:dyDescent="0.25">
      <c r="B769">
        <v>937</v>
      </c>
      <c r="C769" t="s">
        <v>1549</v>
      </c>
      <c r="D769" t="s">
        <v>1550</v>
      </c>
      <c r="E769" s="2">
        <v>1412284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31159</v>
      </c>
      <c r="P769" s="2">
        <v>0</v>
      </c>
      <c r="Q769" s="2">
        <v>241529</v>
      </c>
      <c r="R769" s="3">
        <v>1684972</v>
      </c>
      <c r="T769" s="3">
        <v>1718671</v>
      </c>
      <c r="U769" s="3">
        <f t="shared" si="11"/>
        <v>33699</v>
      </c>
    </row>
    <row r="770" spans="2:21" x14ac:dyDescent="0.25">
      <c r="B770">
        <v>897</v>
      </c>
      <c r="C770" t="s">
        <v>1551</v>
      </c>
      <c r="D770" t="s">
        <v>1552</v>
      </c>
      <c r="E770" s="2">
        <v>84471</v>
      </c>
      <c r="F770" s="2">
        <v>0</v>
      </c>
      <c r="G770" s="2">
        <v>0</v>
      </c>
      <c r="H770" s="2">
        <v>0</v>
      </c>
      <c r="I770" s="2">
        <v>1408</v>
      </c>
      <c r="J770" s="2">
        <v>0</v>
      </c>
      <c r="K770" s="2">
        <v>0</v>
      </c>
      <c r="L770" s="2">
        <v>0</v>
      </c>
      <c r="M770" s="2">
        <v>0</v>
      </c>
      <c r="N770" s="2">
        <v>500</v>
      </c>
      <c r="O770" s="2">
        <v>18450</v>
      </c>
      <c r="P770" s="2">
        <v>2816</v>
      </c>
      <c r="Q770" s="2">
        <v>9905</v>
      </c>
      <c r="R770" s="3">
        <v>117550</v>
      </c>
      <c r="T770" s="3">
        <v>119901</v>
      </c>
      <c r="U770" s="3">
        <f t="shared" si="11"/>
        <v>2351</v>
      </c>
    </row>
    <row r="771" spans="2:21" x14ac:dyDescent="0.25">
      <c r="B771">
        <v>680</v>
      </c>
      <c r="C771" t="s">
        <v>1553</v>
      </c>
      <c r="D771" t="s">
        <v>1554</v>
      </c>
      <c r="E771" s="2">
        <v>22005</v>
      </c>
      <c r="F771" s="2">
        <v>0</v>
      </c>
      <c r="G771" s="2">
        <v>0</v>
      </c>
      <c r="H771" s="2"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2919</v>
      </c>
      <c r="P771" s="2">
        <v>733</v>
      </c>
      <c r="Q771" s="2">
        <v>5770</v>
      </c>
      <c r="R771" s="3">
        <v>31427</v>
      </c>
      <c r="T771" s="3">
        <v>32056</v>
      </c>
      <c r="U771" s="3">
        <f t="shared" si="11"/>
        <v>629</v>
      </c>
    </row>
    <row r="772" spans="2:21" x14ac:dyDescent="0.25">
      <c r="B772">
        <v>852</v>
      </c>
      <c r="C772" t="s">
        <v>1555</v>
      </c>
      <c r="D772" t="s">
        <v>1556</v>
      </c>
      <c r="E772" s="2">
        <v>6604</v>
      </c>
      <c r="F772" s="2">
        <v>0</v>
      </c>
      <c r="G772" s="2">
        <v>0</v>
      </c>
      <c r="H772" s="2"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3">
        <v>6604</v>
      </c>
      <c r="T772" s="3">
        <v>6736</v>
      </c>
      <c r="U772" s="3">
        <f t="shared" ref="U772:U835" si="12">T772-R772</f>
        <v>132</v>
      </c>
    </row>
    <row r="773" spans="2:21" x14ac:dyDescent="0.25">
      <c r="B773">
        <v>845</v>
      </c>
      <c r="C773" t="s">
        <v>1557</v>
      </c>
      <c r="D773" t="s">
        <v>1558</v>
      </c>
      <c r="E773" s="2">
        <v>6515</v>
      </c>
      <c r="F773" s="2">
        <v>0</v>
      </c>
      <c r="G773" s="2">
        <v>0</v>
      </c>
      <c r="H773" s="2">
        <v>0</v>
      </c>
      <c r="I773" s="2">
        <v>109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7600</v>
      </c>
      <c r="P773" s="2">
        <v>217</v>
      </c>
      <c r="Q773" s="2">
        <v>285</v>
      </c>
      <c r="R773" s="3">
        <v>14726</v>
      </c>
      <c r="T773" s="3">
        <v>15021</v>
      </c>
      <c r="U773" s="3">
        <f t="shared" si="12"/>
        <v>295</v>
      </c>
    </row>
    <row r="774" spans="2:21" x14ac:dyDescent="0.25">
      <c r="B774">
        <v>337</v>
      </c>
      <c r="C774" t="s">
        <v>1559</v>
      </c>
      <c r="D774" t="s">
        <v>1560</v>
      </c>
      <c r="E774" s="2">
        <v>274310</v>
      </c>
      <c r="F774" s="2">
        <v>0</v>
      </c>
      <c r="G774" s="2">
        <v>0</v>
      </c>
      <c r="H774" s="2"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19984</v>
      </c>
      <c r="O774" s="2">
        <v>40000</v>
      </c>
      <c r="P774" s="2">
        <v>5500</v>
      </c>
      <c r="Q774" s="2">
        <v>67000</v>
      </c>
      <c r="R774" s="3">
        <v>406794</v>
      </c>
      <c r="T774" s="3">
        <v>414930</v>
      </c>
      <c r="U774" s="3">
        <f t="shared" si="12"/>
        <v>8136</v>
      </c>
    </row>
    <row r="775" spans="2:21" x14ac:dyDescent="0.25">
      <c r="B775">
        <v>795</v>
      </c>
      <c r="C775" t="s">
        <v>1561</v>
      </c>
      <c r="D775" t="s">
        <v>1562</v>
      </c>
      <c r="E775" s="2">
        <v>326873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3">
        <v>326873</v>
      </c>
      <c r="T775" s="3">
        <v>333410</v>
      </c>
      <c r="U775" s="3">
        <f t="shared" si="12"/>
        <v>6537</v>
      </c>
    </row>
    <row r="776" spans="2:21" x14ac:dyDescent="0.25">
      <c r="B776">
        <v>725</v>
      </c>
      <c r="C776" t="s">
        <v>1563</v>
      </c>
      <c r="D776" t="s">
        <v>1564</v>
      </c>
      <c r="E776" s="2">
        <v>52000</v>
      </c>
      <c r="F776" s="2">
        <v>0</v>
      </c>
      <c r="G776" s="2">
        <v>0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3">
        <v>52000</v>
      </c>
      <c r="T776" s="3">
        <v>53040</v>
      </c>
      <c r="U776" s="3">
        <f t="shared" si="12"/>
        <v>1040</v>
      </c>
    </row>
    <row r="777" spans="2:21" x14ac:dyDescent="0.25">
      <c r="B777">
        <v>665</v>
      </c>
      <c r="C777" t="s">
        <v>1565</v>
      </c>
      <c r="D777" t="s">
        <v>1566</v>
      </c>
      <c r="E777" s="2">
        <v>974718</v>
      </c>
      <c r="F777" s="2">
        <v>0</v>
      </c>
      <c r="G777" s="2">
        <v>0</v>
      </c>
      <c r="H777" s="2"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32491</v>
      </c>
      <c r="Q777" s="2">
        <v>571406</v>
      </c>
      <c r="R777" s="3">
        <v>1578615</v>
      </c>
      <c r="T777" s="3">
        <v>1610187</v>
      </c>
      <c r="U777" s="3">
        <f t="shared" si="12"/>
        <v>31572</v>
      </c>
    </row>
    <row r="778" spans="2:21" x14ac:dyDescent="0.25">
      <c r="B778">
        <v>102</v>
      </c>
      <c r="C778" t="s">
        <v>1567</v>
      </c>
      <c r="D778" t="s">
        <v>1568</v>
      </c>
      <c r="E778" s="2">
        <v>318021</v>
      </c>
      <c r="F778" s="2">
        <v>0</v>
      </c>
      <c r="G778" s="2">
        <v>0</v>
      </c>
      <c r="H778" s="2">
        <v>0</v>
      </c>
      <c r="I778" s="2">
        <v>5300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40000</v>
      </c>
      <c r="P778" s="2">
        <v>0</v>
      </c>
      <c r="Q778" s="2">
        <v>122639</v>
      </c>
      <c r="R778" s="3">
        <v>485960</v>
      </c>
      <c r="T778" s="3">
        <v>495679</v>
      </c>
      <c r="U778" s="3">
        <f t="shared" si="12"/>
        <v>9719</v>
      </c>
    </row>
    <row r="779" spans="2:21" x14ac:dyDescent="0.25">
      <c r="B779">
        <v>41</v>
      </c>
      <c r="C779" t="s">
        <v>1569</v>
      </c>
      <c r="D779" t="s">
        <v>1570</v>
      </c>
      <c r="E779" s="2">
        <v>249335</v>
      </c>
      <c r="F779" s="2">
        <v>0</v>
      </c>
      <c r="G779" s="2">
        <v>0</v>
      </c>
      <c r="H779" s="2"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14890</v>
      </c>
      <c r="P779" s="2">
        <v>8311</v>
      </c>
      <c r="Q779" s="2">
        <v>35707</v>
      </c>
      <c r="R779" s="3">
        <v>308243</v>
      </c>
      <c r="T779" s="3">
        <v>314408</v>
      </c>
      <c r="U779" s="3">
        <f t="shared" si="12"/>
        <v>6165</v>
      </c>
    </row>
    <row r="780" spans="2:21" x14ac:dyDescent="0.25">
      <c r="B780">
        <v>681</v>
      </c>
      <c r="C780" t="s">
        <v>1571</v>
      </c>
      <c r="D780" t="s">
        <v>1572</v>
      </c>
      <c r="E780" s="2">
        <v>1036520</v>
      </c>
      <c r="F780" s="2">
        <v>0</v>
      </c>
      <c r="G780" s="2">
        <v>0</v>
      </c>
      <c r="H780" s="2"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200000</v>
      </c>
      <c r="P780" s="2">
        <v>34545</v>
      </c>
      <c r="Q780" s="2">
        <v>538495</v>
      </c>
      <c r="R780" s="3">
        <v>1809560</v>
      </c>
      <c r="T780" s="3">
        <v>1845751</v>
      </c>
      <c r="U780" s="3">
        <f t="shared" si="12"/>
        <v>36191</v>
      </c>
    </row>
    <row r="781" spans="2:21" x14ac:dyDescent="0.25">
      <c r="B781">
        <v>300</v>
      </c>
      <c r="C781" t="s">
        <v>1573</v>
      </c>
      <c r="D781" t="s">
        <v>1574</v>
      </c>
      <c r="E781" s="2">
        <v>11187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3">
        <v>11187</v>
      </c>
      <c r="T781" s="3">
        <v>11411</v>
      </c>
      <c r="U781" s="3">
        <f t="shared" si="12"/>
        <v>224</v>
      </c>
    </row>
    <row r="782" spans="2:21" x14ac:dyDescent="0.25">
      <c r="B782">
        <v>487</v>
      </c>
      <c r="C782" t="s">
        <v>1575</v>
      </c>
      <c r="D782" t="s">
        <v>1576</v>
      </c>
      <c r="E782" s="2">
        <v>231657</v>
      </c>
      <c r="F782" s="2">
        <v>0</v>
      </c>
      <c r="G782" s="2">
        <v>0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3">
        <v>231657</v>
      </c>
      <c r="T782" s="3">
        <v>236290</v>
      </c>
      <c r="U782" s="3">
        <f t="shared" si="12"/>
        <v>4633</v>
      </c>
    </row>
    <row r="783" spans="2:21" x14ac:dyDescent="0.25">
      <c r="B783">
        <v>671</v>
      </c>
      <c r="C783" t="s">
        <v>1577</v>
      </c>
      <c r="D783" t="s">
        <v>1578</v>
      </c>
      <c r="E783" s="2">
        <v>484563</v>
      </c>
      <c r="F783" s="2">
        <v>0</v>
      </c>
      <c r="G783" s="2">
        <v>0</v>
      </c>
      <c r="H783" s="2">
        <v>14500</v>
      </c>
      <c r="I783" s="2">
        <v>7591</v>
      </c>
      <c r="J783" s="2">
        <v>0</v>
      </c>
      <c r="K783" s="2">
        <v>15183</v>
      </c>
      <c r="L783" s="2">
        <v>0</v>
      </c>
      <c r="M783" s="2">
        <v>0</v>
      </c>
      <c r="N783" s="2">
        <v>1000</v>
      </c>
      <c r="O783" s="2">
        <v>23963</v>
      </c>
      <c r="P783" s="2">
        <v>16152</v>
      </c>
      <c r="Q783" s="2">
        <v>310759</v>
      </c>
      <c r="R783" s="3">
        <v>873711</v>
      </c>
      <c r="T783" s="3">
        <v>891185</v>
      </c>
      <c r="U783" s="3">
        <f t="shared" si="12"/>
        <v>17474</v>
      </c>
    </row>
    <row r="784" spans="2:21" x14ac:dyDescent="0.25">
      <c r="B784">
        <v>343</v>
      </c>
      <c r="C784" t="s">
        <v>1579</v>
      </c>
      <c r="D784" t="s">
        <v>1580</v>
      </c>
      <c r="E784" s="2">
        <v>195858</v>
      </c>
      <c r="F784" s="2">
        <v>0</v>
      </c>
      <c r="G784" s="2">
        <v>0</v>
      </c>
      <c r="H784" s="2"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32000</v>
      </c>
      <c r="P784" s="2">
        <v>6529</v>
      </c>
      <c r="Q784" s="2">
        <v>128057</v>
      </c>
      <c r="R784" s="3">
        <v>362444</v>
      </c>
      <c r="T784" s="3">
        <v>369693</v>
      </c>
      <c r="U784" s="3">
        <f t="shared" si="12"/>
        <v>7249</v>
      </c>
    </row>
    <row r="785" spans="2:21" x14ac:dyDescent="0.25">
      <c r="B785">
        <v>512</v>
      </c>
      <c r="C785" t="s">
        <v>1581</v>
      </c>
      <c r="D785" t="s">
        <v>1582</v>
      </c>
      <c r="E785" s="2">
        <v>442238</v>
      </c>
      <c r="F785" s="2">
        <v>0</v>
      </c>
      <c r="G785" s="2">
        <v>0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50000</v>
      </c>
      <c r="P785" s="2">
        <v>14741</v>
      </c>
      <c r="Q785" s="2">
        <v>100000</v>
      </c>
      <c r="R785" s="3">
        <v>606979</v>
      </c>
      <c r="T785" s="3">
        <v>619119</v>
      </c>
      <c r="U785" s="3">
        <f t="shared" si="12"/>
        <v>12140</v>
      </c>
    </row>
    <row r="786" spans="2:21" x14ac:dyDescent="0.25">
      <c r="B786">
        <v>622</v>
      </c>
      <c r="C786" t="s">
        <v>1583</v>
      </c>
      <c r="D786" t="s">
        <v>1584</v>
      </c>
      <c r="E786" s="2">
        <v>55145</v>
      </c>
      <c r="F786" s="2">
        <v>0</v>
      </c>
      <c r="G786" s="2">
        <v>0</v>
      </c>
      <c r="H786" s="2">
        <v>0</v>
      </c>
      <c r="I786" s="2">
        <v>919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10544</v>
      </c>
      <c r="P786" s="2">
        <v>1838</v>
      </c>
      <c r="Q786" s="2">
        <v>8100</v>
      </c>
      <c r="R786" s="3">
        <v>76546</v>
      </c>
      <c r="T786" s="3">
        <v>78077</v>
      </c>
      <c r="U786" s="3">
        <f t="shared" si="12"/>
        <v>1531</v>
      </c>
    </row>
    <row r="787" spans="2:21" x14ac:dyDescent="0.25">
      <c r="B787">
        <v>810</v>
      </c>
      <c r="C787" t="s">
        <v>1585</v>
      </c>
      <c r="D787" t="s">
        <v>1586</v>
      </c>
      <c r="E787" s="2">
        <v>2386701</v>
      </c>
      <c r="F787" s="2">
        <v>0</v>
      </c>
      <c r="G787" s="2">
        <v>0</v>
      </c>
      <c r="H787" s="2">
        <v>0</v>
      </c>
      <c r="I787" s="2">
        <v>39778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133829</v>
      </c>
      <c r="P787" s="2">
        <v>32001</v>
      </c>
      <c r="Q787" s="2">
        <v>680000</v>
      </c>
      <c r="R787" s="3">
        <v>3272309</v>
      </c>
      <c r="T787" s="3">
        <v>3337755</v>
      </c>
      <c r="U787" s="3">
        <f t="shared" si="12"/>
        <v>65446</v>
      </c>
    </row>
    <row r="788" spans="2:21" x14ac:dyDescent="0.25">
      <c r="B788">
        <v>938</v>
      </c>
      <c r="C788" t="s">
        <v>1587</v>
      </c>
      <c r="D788" t="s">
        <v>1588</v>
      </c>
      <c r="E788" s="2">
        <v>22317075</v>
      </c>
      <c r="F788" s="2">
        <v>0</v>
      </c>
      <c r="G788" s="2">
        <v>2170680</v>
      </c>
      <c r="H788" s="2">
        <v>777213</v>
      </c>
      <c r="I788" s="2">
        <v>371951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903676</v>
      </c>
      <c r="P788" s="2">
        <v>743902</v>
      </c>
      <c r="Q788" s="2">
        <v>6802988</v>
      </c>
      <c r="R788" s="3">
        <v>34087485</v>
      </c>
      <c r="T788" s="3">
        <v>34769235</v>
      </c>
      <c r="U788" s="3">
        <f t="shared" si="12"/>
        <v>681750</v>
      </c>
    </row>
    <row r="789" spans="2:21" x14ac:dyDescent="0.25">
      <c r="B789">
        <v>90</v>
      </c>
      <c r="C789" t="s">
        <v>1589</v>
      </c>
      <c r="D789" t="s">
        <v>1590</v>
      </c>
      <c r="E789" s="2">
        <v>148164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33275</v>
      </c>
      <c r="P789" s="2">
        <v>4939</v>
      </c>
      <c r="Q789" s="2">
        <v>22657</v>
      </c>
      <c r="R789" s="3">
        <v>209035</v>
      </c>
      <c r="T789" s="3">
        <v>213216</v>
      </c>
      <c r="U789" s="3">
        <f t="shared" si="12"/>
        <v>4181</v>
      </c>
    </row>
    <row r="790" spans="2:21" x14ac:dyDescent="0.25">
      <c r="B790">
        <v>822</v>
      </c>
      <c r="C790" t="s">
        <v>1591</v>
      </c>
      <c r="D790" t="s">
        <v>1592</v>
      </c>
      <c r="E790" s="2">
        <v>517311</v>
      </c>
      <c r="F790" s="2">
        <v>0</v>
      </c>
      <c r="G790" s="2">
        <v>0</v>
      </c>
      <c r="H790" s="2"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41900</v>
      </c>
      <c r="P790" s="2">
        <v>0</v>
      </c>
      <c r="Q790" s="2">
        <v>75000</v>
      </c>
      <c r="R790" s="3">
        <v>634211</v>
      </c>
      <c r="T790" s="3">
        <v>646895</v>
      </c>
      <c r="U790" s="3">
        <f t="shared" si="12"/>
        <v>12684</v>
      </c>
    </row>
    <row r="791" spans="2:21" x14ac:dyDescent="0.25">
      <c r="B791">
        <v>939</v>
      </c>
      <c r="C791" t="s">
        <v>1593</v>
      </c>
      <c r="D791" t="s">
        <v>1594</v>
      </c>
      <c r="E791" s="2">
        <v>281912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3">
        <v>281912</v>
      </c>
      <c r="T791" s="3">
        <v>287550</v>
      </c>
      <c r="U791" s="3">
        <f t="shared" si="12"/>
        <v>5638</v>
      </c>
    </row>
    <row r="792" spans="2:21" x14ac:dyDescent="0.25">
      <c r="B792">
        <v>940</v>
      </c>
      <c r="C792" t="s">
        <v>1595</v>
      </c>
      <c r="D792" t="s">
        <v>1596</v>
      </c>
      <c r="E792" s="2">
        <v>28542</v>
      </c>
      <c r="F792" s="2">
        <v>0</v>
      </c>
      <c r="G792" s="2">
        <v>0</v>
      </c>
      <c r="H792" s="2"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4900</v>
      </c>
      <c r="P792" s="2">
        <v>0</v>
      </c>
      <c r="Q792" s="2">
        <v>15885</v>
      </c>
      <c r="R792" s="3">
        <v>49327</v>
      </c>
      <c r="T792" s="3">
        <v>50314</v>
      </c>
      <c r="U792" s="3">
        <f t="shared" si="12"/>
        <v>987</v>
      </c>
    </row>
    <row r="793" spans="2:21" x14ac:dyDescent="0.25">
      <c r="B793">
        <v>637</v>
      </c>
      <c r="C793" t="s">
        <v>1597</v>
      </c>
      <c r="D793" t="s">
        <v>1598</v>
      </c>
      <c r="E793" s="2">
        <v>28538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8500</v>
      </c>
      <c r="P793" s="2">
        <v>951</v>
      </c>
      <c r="Q793" s="2">
        <v>7210</v>
      </c>
      <c r="R793" s="3">
        <v>45199</v>
      </c>
      <c r="T793" s="3">
        <v>46103</v>
      </c>
      <c r="U793" s="3">
        <f t="shared" si="12"/>
        <v>904</v>
      </c>
    </row>
    <row r="794" spans="2:21" x14ac:dyDescent="0.25">
      <c r="B794">
        <v>488</v>
      </c>
      <c r="C794" t="s">
        <v>1599</v>
      </c>
      <c r="D794" t="s">
        <v>1600</v>
      </c>
      <c r="E794" s="2">
        <v>876374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77175</v>
      </c>
      <c r="P794" s="2">
        <v>0</v>
      </c>
      <c r="Q794" s="2">
        <v>152500</v>
      </c>
      <c r="R794" s="3">
        <v>1106049</v>
      </c>
      <c r="T794" s="3">
        <v>1128170</v>
      </c>
      <c r="U794" s="3">
        <f t="shared" si="12"/>
        <v>22121</v>
      </c>
    </row>
    <row r="795" spans="2:21" x14ac:dyDescent="0.25">
      <c r="B795">
        <v>112</v>
      </c>
      <c r="C795" t="s">
        <v>1601</v>
      </c>
      <c r="D795" t="s">
        <v>1602</v>
      </c>
      <c r="E795" s="2">
        <v>25084</v>
      </c>
      <c r="F795" s="2">
        <v>0</v>
      </c>
      <c r="G795" s="2">
        <v>0</v>
      </c>
      <c r="H795" s="2"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3">
        <v>25084</v>
      </c>
      <c r="T795" s="3">
        <v>25586</v>
      </c>
      <c r="U795" s="3">
        <f t="shared" si="12"/>
        <v>502</v>
      </c>
    </row>
    <row r="796" spans="2:21" x14ac:dyDescent="0.25">
      <c r="B796">
        <v>513</v>
      </c>
      <c r="C796" t="s">
        <v>1603</v>
      </c>
      <c r="D796" t="s">
        <v>1604</v>
      </c>
      <c r="E796" s="2">
        <v>28400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5000</v>
      </c>
      <c r="P796" s="2">
        <v>0</v>
      </c>
      <c r="Q796" s="2">
        <v>0</v>
      </c>
      <c r="R796" s="3">
        <v>33400</v>
      </c>
      <c r="T796" s="3">
        <v>34068</v>
      </c>
      <c r="U796" s="3">
        <f t="shared" si="12"/>
        <v>668</v>
      </c>
    </row>
    <row r="797" spans="2:21" x14ac:dyDescent="0.25">
      <c r="B797">
        <v>180</v>
      </c>
      <c r="C797" t="s">
        <v>1605</v>
      </c>
      <c r="D797" t="s">
        <v>1606</v>
      </c>
      <c r="E797" s="2">
        <v>3875413</v>
      </c>
      <c r="F797" s="2">
        <v>0</v>
      </c>
      <c r="G797" s="2">
        <v>0</v>
      </c>
      <c r="H797" s="2"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137924</v>
      </c>
      <c r="P797" s="2">
        <v>0</v>
      </c>
      <c r="Q797" s="2">
        <v>1211290</v>
      </c>
      <c r="R797" s="3">
        <v>5224627</v>
      </c>
      <c r="T797" s="3">
        <v>5329120</v>
      </c>
      <c r="U797" s="3">
        <f t="shared" si="12"/>
        <v>104493</v>
      </c>
    </row>
    <row r="798" spans="2:21" x14ac:dyDescent="0.25">
      <c r="B798">
        <v>925</v>
      </c>
      <c r="C798" t="s">
        <v>1607</v>
      </c>
      <c r="D798" t="s">
        <v>1608</v>
      </c>
      <c r="E798" s="2">
        <v>90621</v>
      </c>
      <c r="F798" s="2">
        <v>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3">
        <v>90621</v>
      </c>
      <c r="T798" s="3">
        <v>92433</v>
      </c>
      <c r="U798" s="3">
        <f t="shared" si="12"/>
        <v>1812</v>
      </c>
    </row>
    <row r="799" spans="2:21" x14ac:dyDescent="0.25">
      <c r="B799">
        <v>277</v>
      </c>
      <c r="C799" t="s">
        <v>1609</v>
      </c>
      <c r="D799" t="s">
        <v>1610</v>
      </c>
      <c r="E799" s="2">
        <v>2143639</v>
      </c>
      <c r="F799" s="2">
        <v>0</v>
      </c>
      <c r="G799" s="2">
        <v>0</v>
      </c>
      <c r="H799" s="2"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63115</v>
      </c>
      <c r="P799" s="2">
        <v>0</v>
      </c>
      <c r="Q799" s="2">
        <v>524005</v>
      </c>
      <c r="R799" s="3">
        <v>2730759</v>
      </c>
      <c r="T799" s="3">
        <v>2785374</v>
      </c>
      <c r="U799" s="3">
        <f t="shared" si="12"/>
        <v>54615</v>
      </c>
    </row>
    <row r="800" spans="2:21" x14ac:dyDescent="0.25">
      <c r="B800">
        <v>460</v>
      </c>
      <c r="C800" t="s">
        <v>1611</v>
      </c>
      <c r="D800" t="s">
        <v>1612</v>
      </c>
      <c r="E800" s="2">
        <v>14726</v>
      </c>
      <c r="F800" s="2">
        <v>0</v>
      </c>
      <c r="G800" s="2">
        <v>0</v>
      </c>
      <c r="H800" s="2"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3">
        <v>14726</v>
      </c>
      <c r="T800" s="3">
        <v>15021</v>
      </c>
      <c r="U800" s="3">
        <f t="shared" si="12"/>
        <v>295</v>
      </c>
    </row>
    <row r="801" spans="2:21" x14ac:dyDescent="0.25">
      <c r="B801">
        <v>881</v>
      </c>
      <c r="C801" t="s">
        <v>1613</v>
      </c>
      <c r="D801" t="s">
        <v>1614</v>
      </c>
      <c r="E801" s="2">
        <v>12102</v>
      </c>
      <c r="F801" s="2">
        <v>0</v>
      </c>
      <c r="G801" s="2">
        <v>0</v>
      </c>
      <c r="H801" s="2"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1500</v>
      </c>
      <c r="P801" s="2">
        <v>403</v>
      </c>
      <c r="Q801" s="2">
        <v>250</v>
      </c>
      <c r="R801" s="3">
        <v>14255</v>
      </c>
      <c r="T801" s="3">
        <v>14540</v>
      </c>
      <c r="U801" s="3">
        <f t="shared" si="12"/>
        <v>285</v>
      </c>
    </row>
    <row r="802" spans="2:21" x14ac:dyDescent="0.25">
      <c r="B802">
        <v>461</v>
      </c>
      <c r="C802" t="s">
        <v>1615</v>
      </c>
      <c r="D802" t="s">
        <v>1616</v>
      </c>
      <c r="E802" s="2">
        <v>29250</v>
      </c>
      <c r="F802" s="2">
        <v>0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3">
        <v>29250</v>
      </c>
      <c r="T802" s="3">
        <v>29835</v>
      </c>
      <c r="U802" s="3">
        <f t="shared" si="12"/>
        <v>585</v>
      </c>
    </row>
    <row r="803" spans="2:21" x14ac:dyDescent="0.25">
      <c r="B803">
        <v>552</v>
      </c>
      <c r="C803" t="s">
        <v>1617</v>
      </c>
      <c r="D803" t="s">
        <v>1618</v>
      </c>
      <c r="E803" s="2">
        <v>299944</v>
      </c>
      <c r="F803" s="2">
        <v>0</v>
      </c>
      <c r="G803" s="2">
        <v>0</v>
      </c>
      <c r="H803" s="2"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32944</v>
      </c>
      <c r="P803" s="2">
        <v>9998</v>
      </c>
      <c r="Q803" s="2">
        <v>49574</v>
      </c>
      <c r="R803" s="3">
        <v>392460</v>
      </c>
      <c r="T803" s="3">
        <v>400309</v>
      </c>
      <c r="U803" s="3">
        <f t="shared" si="12"/>
        <v>7849</v>
      </c>
    </row>
    <row r="804" spans="2:21" x14ac:dyDescent="0.25">
      <c r="B804">
        <v>629</v>
      </c>
      <c r="C804" t="s">
        <v>1619</v>
      </c>
      <c r="D804" t="s">
        <v>1620</v>
      </c>
      <c r="E804" s="2">
        <v>355703</v>
      </c>
      <c r="F804" s="2">
        <v>0</v>
      </c>
      <c r="G804" s="2">
        <v>0</v>
      </c>
      <c r="H804" s="2"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2070</v>
      </c>
      <c r="O804" s="2">
        <v>31770</v>
      </c>
      <c r="P804" s="2">
        <v>11857</v>
      </c>
      <c r="Q804" s="2">
        <v>48000</v>
      </c>
      <c r="R804" s="3">
        <v>449400</v>
      </c>
      <c r="T804" s="3">
        <v>458388</v>
      </c>
      <c r="U804" s="3">
        <f t="shared" si="12"/>
        <v>8988</v>
      </c>
    </row>
    <row r="805" spans="2:21" x14ac:dyDescent="0.25">
      <c r="B805">
        <v>459</v>
      </c>
      <c r="C805" t="s">
        <v>1621</v>
      </c>
      <c r="D805" t="s">
        <v>1622</v>
      </c>
      <c r="E805" s="2">
        <v>36818</v>
      </c>
      <c r="F805" s="2">
        <v>0</v>
      </c>
      <c r="G805" s="2">
        <v>0</v>
      </c>
      <c r="H805" s="2"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3">
        <v>36818</v>
      </c>
      <c r="T805" s="3">
        <v>37554</v>
      </c>
      <c r="U805" s="3">
        <f t="shared" si="12"/>
        <v>736</v>
      </c>
    </row>
    <row r="806" spans="2:21" x14ac:dyDescent="0.25">
      <c r="B806">
        <v>318</v>
      </c>
      <c r="C806" t="s">
        <v>1623</v>
      </c>
      <c r="D806" t="s">
        <v>1624</v>
      </c>
      <c r="E806" s="2">
        <v>36273</v>
      </c>
      <c r="F806" s="2">
        <v>0</v>
      </c>
      <c r="G806" s="2">
        <v>0</v>
      </c>
      <c r="H806" s="2"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500</v>
      </c>
      <c r="O806" s="2">
        <v>0</v>
      </c>
      <c r="P806" s="2">
        <v>1209</v>
      </c>
      <c r="Q806" s="2">
        <v>0</v>
      </c>
      <c r="R806" s="3">
        <v>37982</v>
      </c>
      <c r="T806" s="3">
        <v>38742</v>
      </c>
      <c r="U806" s="3">
        <f t="shared" si="12"/>
        <v>760</v>
      </c>
    </row>
    <row r="807" spans="2:21" x14ac:dyDescent="0.25">
      <c r="B807">
        <v>879</v>
      </c>
      <c r="C807" t="s">
        <v>1625</v>
      </c>
      <c r="D807" t="s">
        <v>1626</v>
      </c>
      <c r="E807" s="2">
        <v>28719</v>
      </c>
      <c r="F807" s="2">
        <v>0</v>
      </c>
      <c r="G807" s="2">
        <v>0</v>
      </c>
      <c r="H807" s="2"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3">
        <v>28719</v>
      </c>
      <c r="T807" s="3">
        <v>29293</v>
      </c>
      <c r="U807" s="3">
        <f t="shared" si="12"/>
        <v>574</v>
      </c>
    </row>
    <row r="808" spans="2:21" x14ac:dyDescent="0.25">
      <c r="B808">
        <v>198</v>
      </c>
      <c r="C808" t="s">
        <v>1627</v>
      </c>
      <c r="D808" t="s">
        <v>1628</v>
      </c>
      <c r="E808" s="2">
        <v>17512</v>
      </c>
      <c r="F808" s="2">
        <v>0</v>
      </c>
      <c r="G808" s="2">
        <v>0</v>
      </c>
      <c r="H808" s="2">
        <v>4500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8843</v>
      </c>
      <c r="P808" s="2">
        <v>0</v>
      </c>
      <c r="Q808" s="2">
        <v>0</v>
      </c>
      <c r="R808" s="3">
        <v>30855</v>
      </c>
      <c r="T808" s="3">
        <v>31472</v>
      </c>
      <c r="U808" s="3">
        <f t="shared" si="12"/>
        <v>617</v>
      </c>
    </row>
    <row r="809" spans="2:21" x14ac:dyDescent="0.25">
      <c r="B809">
        <v>535</v>
      </c>
      <c r="C809" t="s">
        <v>1629</v>
      </c>
      <c r="D809" t="s">
        <v>1630</v>
      </c>
      <c r="E809" s="2">
        <v>11000</v>
      </c>
      <c r="F809" s="2">
        <v>0</v>
      </c>
      <c r="G809" s="2">
        <v>0</v>
      </c>
      <c r="H809" s="2"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3">
        <v>11000</v>
      </c>
      <c r="T809" s="3">
        <v>11220</v>
      </c>
      <c r="U809" s="3">
        <f t="shared" si="12"/>
        <v>220</v>
      </c>
    </row>
    <row r="810" spans="2:21" x14ac:dyDescent="0.25">
      <c r="B810">
        <v>630</v>
      </c>
      <c r="C810" t="s">
        <v>1631</v>
      </c>
      <c r="D810" t="s">
        <v>1632</v>
      </c>
      <c r="E810" s="2">
        <v>89404</v>
      </c>
      <c r="F810" s="2">
        <v>0</v>
      </c>
      <c r="G810" s="2">
        <v>0</v>
      </c>
      <c r="H810" s="2"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21000</v>
      </c>
      <c r="P810" s="2">
        <v>0</v>
      </c>
      <c r="Q810" s="2">
        <v>0</v>
      </c>
      <c r="R810" s="3">
        <v>110404</v>
      </c>
      <c r="T810" s="3">
        <v>112612</v>
      </c>
      <c r="U810" s="3">
        <f t="shared" si="12"/>
        <v>2208</v>
      </c>
    </row>
    <row r="811" spans="2:21" x14ac:dyDescent="0.25">
      <c r="B811">
        <v>376</v>
      </c>
      <c r="C811" t="s">
        <v>1633</v>
      </c>
      <c r="D811" t="s">
        <v>1634</v>
      </c>
      <c r="E811" s="2">
        <v>64397</v>
      </c>
      <c r="F811" s="2">
        <v>0</v>
      </c>
      <c r="G811" s="2">
        <v>0</v>
      </c>
      <c r="H811" s="2">
        <v>0</v>
      </c>
      <c r="I811" s="2">
        <v>1073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23098</v>
      </c>
      <c r="P811" s="2">
        <v>2147</v>
      </c>
      <c r="Q811" s="2">
        <v>11873</v>
      </c>
      <c r="R811" s="3">
        <v>102588</v>
      </c>
      <c r="T811" s="3">
        <v>104640</v>
      </c>
      <c r="U811" s="3">
        <f t="shared" si="12"/>
        <v>2052</v>
      </c>
    </row>
    <row r="812" spans="2:21" x14ac:dyDescent="0.25">
      <c r="B812">
        <v>81</v>
      </c>
      <c r="C812" t="s">
        <v>1635</v>
      </c>
      <c r="D812" t="s">
        <v>1636</v>
      </c>
      <c r="E812" s="2">
        <v>9291</v>
      </c>
      <c r="F812" s="2">
        <v>0</v>
      </c>
      <c r="G812" s="2">
        <v>0</v>
      </c>
      <c r="H812" s="2"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10000</v>
      </c>
      <c r="P812" s="2">
        <v>310</v>
      </c>
      <c r="Q812" s="2">
        <v>1300</v>
      </c>
      <c r="R812" s="3">
        <v>20901</v>
      </c>
      <c r="T812" s="3">
        <v>21319</v>
      </c>
      <c r="U812" s="3">
        <f t="shared" si="12"/>
        <v>418</v>
      </c>
    </row>
    <row r="813" spans="2:21" x14ac:dyDescent="0.25">
      <c r="B813">
        <v>648</v>
      </c>
      <c r="C813" t="s">
        <v>1637</v>
      </c>
      <c r="D813" t="s">
        <v>1638</v>
      </c>
      <c r="E813" s="2">
        <v>130028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25000</v>
      </c>
      <c r="P813" s="2">
        <v>4334</v>
      </c>
      <c r="Q813" s="2">
        <v>29108</v>
      </c>
      <c r="R813" s="3">
        <v>188470</v>
      </c>
      <c r="T813" s="3">
        <v>192239</v>
      </c>
      <c r="U813" s="3">
        <f t="shared" si="12"/>
        <v>3769</v>
      </c>
    </row>
    <row r="814" spans="2:21" x14ac:dyDescent="0.25">
      <c r="B814">
        <v>140</v>
      </c>
      <c r="C814" t="s">
        <v>1639</v>
      </c>
      <c r="D814" t="s">
        <v>1640</v>
      </c>
      <c r="E814" s="2">
        <v>152711</v>
      </c>
      <c r="F814" s="2">
        <v>0</v>
      </c>
      <c r="G814" s="2">
        <v>0</v>
      </c>
      <c r="H814" s="2"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14865</v>
      </c>
      <c r="P814" s="2">
        <v>0</v>
      </c>
      <c r="Q814" s="2">
        <v>18049</v>
      </c>
      <c r="R814" s="3">
        <v>185625</v>
      </c>
      <c r="T814" s="3">
        <v>189338</v>
      </c>
      <c r="U814" s="3">
        <f t="shared" si="12"/>
        <v>3713</v>
      </c>
    </row>
    <row r="815" spans="2:21" x14ac:dyDescent="0.25">
      <c r="B815">
        <v>615</v>
      </c>
      <c r="C815" t="s">
        <v>1641</v>
      </c>
      <c r="D815" t="s">
        <v>1642</v>
      </c>
      <c r="E815" s="2">
        <v>242235</v>
      </c>
      <c r="F815" s="2">
        <v>0</v>
      </c>
      <c r="G815" s="2">
        <v>0</v>
      </c>
      <c r="H815" s="2"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2836</v>
      </c>
      <c r="O815" s="2">
        <v>32950</v>
      </c>
      <c r="P815" s="2">
        <v>8074</v>
      </c>
      <c r="Q815" s="2">
        <v>80980</v>
      </c>
      <c r="R815" s="3">
        <v>367075</v>
      </c>
      <c r="T815" s="3">
        <v>374417</v>
      </c>
      <c r="U815" s="3">
        <f t="shared" si="12"/>
        <v>7342</v>
      </c>
    </row>
    <row r="816" spans="2:21" x14ac:dyDescent="0.25">
      <c r="B816">
        <v>397</v>
      </c>
      <c r="C816" t="s">
        <v>1643</v>
      </c>
      <c r="D816" t="s">
        <v>1644</v>
      </c>
      <c r="E816" s="2">
        <v>44925</v>
      </c>
      <c r="F816" s="2">
        <v>0</v>
      </c>
      <c r="G816" s="2">
        <v>0</v>
      </c>
      <c r="H816" s="2"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0</v>
      </c>
      <c r="O816" s="2">
        <v>15200</v>
      </c>
      <c r="P816" s="2">
        <v>1497</v>
      </c>
      <c r="Q816" s="2">
        <v>4500</v>
      </c>
      <c r="R816" s="3">
        <v>66122</v>
      </c>
      <c r="T816" s="3">
        <v>67444</v>
      </c>
      <c r="U816" s="3">
        <f t="shared" si="12"/>
        <v>1322</v>
      </c>
    </row>
    <row r="817" spans="2:21" x14ac:dyDescent="0.25">
      <c r="B817">
        <v>861</v>
      </c>
      <c r="C817" t="s">
        <v>1645</v>
      </c>
      <c r="D817" t="s">
        <v>1646</v>
      </c>
      <c r="E817" s="2">
        <v>35607</v>
      </c>
      <c r="F817" s="2">
        <v>0</v>
      </c>
      <c r="G817" s="2">
        <v>0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450</v>
      </c>
      <c r="O817" s="2">
        <v>2200</v>
      </c>
      <c r="P817" s="2">
        <v>1187</v>
      </c>
      <c r="Q817" s="2">
        <v>379</v>
      </c>
      <c r="R817" s="3">
        <v>39823</v>
      </c>
      <c r="T817" s="3">
        <v>40619</v>
      </c>
      <c r="U817" s="3">
        <f t="shared" si="12"/>
        <v>796</v>
      </c>
    </row>
    <row r="818" spans="2:21" x14ac:dyDescent="0.25">
      <c r="B818">
        <v>655</v>
      </c>
      <c r="C818" t="s">
        <v>1647</v>
      </c>
      <c r="D818" t="s">
        <v>1648</v>
      </c>
      <c r="E818" s="2">
        <v>31353</v>
      </c>
      <c r="F818" s="2">
        <v>0</v>
      </c>
      <c r="G818" s="2">
        <v>0</v>
      </c>
      <c r="H818" s="2"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5000</v>
      </c>
      <c r="P818" s="2">
        <v>1045</v>
      </c>
      <c r="Q818" s="2">
        <v>1600</v>
      </c>
      <c r="R818" s="3">
        <v>38998</v>
      </c>
      <c r="T818" s="3">
        <v>39778</v>
      </c>
      <c r="U818" s="3">
        <f t="shared" si="12"/>
        <v>780</v>
      </c>
    </row>
    <row r="819" spans="2:21" x14ac:dyDescent="0.25">
      <c r="B819">
        <v>91</v>
      </c>
      <c r="C819" t="s">
        <v>1649</v>
      </c>
      <c r="D819" t="s">
        <v>1650</v>
      </c>
      <c r="E819" s="2">
        <v>2474986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137280</v>
      </c>
      <c r="P819" s="2">
        <v>82500</v>
      </c>
      <c r="Q819" s="2">
        <v>1158086</v>
      </c>
      <c r="R819" s="3">
        <v>3852852</v>
      </c>
      <c r="T819" s="3">
        <v>3929909</v>
      </c>
      <c r="U819" s="3">
        <f t="shared" si="12"/>
        <v>77057</v>
      </c>
    </row>
    <row r="820" spans="2:21" x14ac:dyDescent="0.25">
      <c r="B820">
        <v>823</v>
      </c>
      <c r="C820" t="s">
        <v>1651</v>
      </c>
      <c r="D820" t="s">
        <v>1652</v>
      </c>
      <c r="E820" s="2">
        <v>1095868</v>
      </c>
      <c r="F820" s="2">
        <v>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3">
        <v>1095868</v>
      </c>
      <c r="T820" s="3">
        <v>1117785</v>
      </c>
      <c r="U820" s="3">
        <f t="shared" si="12"/>
        <v>21917</v>
      </c>
    </row>
    <row r="821" spans="2:21" x14ac:dyDescent="0.25">
      <c r="B821">
        <v>360</v>
      </c>
      <c r="C821" t="s">
        <v>1653</v>
      </c>
      <c r="D821" t="s">
        <v>1654</v>
      </c>
      <c r="E821" s="2">
        <v>33012</v>
      </c>
      <c r="F821" s="2">
        <v>0</v>
      </c>
      <c r="G821" s="2">
        <v>0</v>
      </c>
      <c r="H821" s="2"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7234</v>
      </c>
      <c r="P821" s="2">
        <v>1100</v>
      </c>
      <c r="Q821" s="2">
        <v>5478</v>
      </c>
      <c r="R821" s="3">
        <v>46824</v>
      </c>
      <c r="T821" s="3">
        <v>47760</v>
      </c>
      <c r="U821" s="3">
        <f t="shared" si="12"/>
        <v>936</v>
      </c>
    </row>
    <row r="822" spans="2:21" x14ac:dyDescent="0.25">
      <c r="B822">
        <v>377</v>
      </c>
      <c r="C822" t="s">
        <v>1655</v>
      </c>
      <c r="D822" t="s">
        <v>1656</v>
      </c>
      <c r="E822" s="2">
        <v>123106</v>
      </c>
      <c r="F822" s="2">
        <v>0</v>
      </c>
      <c r="G822" s="2">
        <v>0</v>
      </c>
      <c r="H822" s="2"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30500</v>
      </c>
      <c r="P822" s="2">
        <v>4104</v>
      </c>
      <c r="Q822" s="2">
        <v>25205</v>
      </c>
      <c r="R822" s="3">
        <v>182915</v>
      </c>
      <c r="T822" s="3">
        <v>186573</v>
      </c>
      <c r="U822" s="3">
        <f t="shared" si="12"/>
        <v>3658</v>
      </c>
    </row>
    <row r="823" spans="2:21" x14ac:dyDescent="0.25">
      <c r="B823">
        <v>199</v>
      </c>
      <c r="C823" t="s">
        <v>1657</v>
      </c>
      <c r="D823" t="s">
        <v>1658</v>
      </c>
      <c r="E823" s="2">
        <v>262524</v>
      </c>
      <c r="F823" s="2">
        <v>0</v>
      </c>
      <c r="G823" s="2">
        <v>0</v>
      </c>
      <c r="H823" s="2">
        <v>0</v>
      </c>
      <c r="I823" s="2">
        <v>4375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54760</v>
      </c>
      <c r="P823" s="2">
        <v>8751</v>
      </c>
      <c r="Q823" s="2">
        <v>93624</v>
      </c>
      <c r="R823" s="3">
        <v>424034</v>
      </c>
      <c r="T823" s="3">
        <v>432515</v>
      </c>
      <c r="U823" s="3">
        <f t="shared" si="12"/>
        <v>8481</v>
      </c>
    </row>
    <row r="824" spans="2:21" x14ac:dyDescent="0.25">
      <c r="B824">
        <v>701</v>
      </c>
      <c r="C824" t="s">
        <v>1659</v>
      </c>
      <c r="D824" t="s">
        <v>1660</v>
      </c>
      <c r="E824" s="2">
        <v>12649</v>
      </c>
      <c r="F824" s="2">
        <v>0</v>
      </c>
      <c r="G824" s="2">
        <v>0</v>
      </c>
      <c r="H824" s="2"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3">
        <v>12649</v>
      </c>
      <c r="T824" s="3">
        <v>12902</v>
      </c>
      <c r="U824" s="3">
        <f t="shared" si="12"/>
        <v>253</v>
      </c>
    </row>
    <row r="825" spans="2:21" x14ac:dyDescent="0.25">
      <c r="B825">
        <v>369</v>
      </c>
      <c r="C825" t="s">
        <v>1661</v>
      </c>
      <c r="D825" t="s">
        <v>1662</v>
      </c>
      <c r="E825" s="2">
        <v>104050</v>
      </c>
      <c r="F825" s="2">
        <v>0</v>
      </c>
      <c r="G825" s="2">
        <v>0</v>
      </c>
      <c r="H825" s="2"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41000</v>
      </c>
      <c r="P825" s="2">
        <v>3468</v>
      </c>
      <c r="Q825" s="2">
        <v>53000</v>
      </c>
      <c r="R825" s="3">
        <v>201518</v>
      </c>
      <c r="T825" s="3">
        <v>205548</v>
      </c>
      <c r="U825" s="3">
        <f t="shared" si="12"/>
        <v>4030</v>
      </c>
    </row>
    <row r="826" spans="2:21" x14ac:dyDescent="0.25">
      <c r="B826">
        <v>473</v>
      </c>
      <c r="C826" t="s">
        <v>1663</v>
      </c>
      <c r="D826" t="s">
        <v>1664</v>
      </c>
      <c r="E826" s="2">
        <v>225600</v>
      </c>
      <c r="F826" s="2">
        <v>0</v>
      </c>
      <c r="G826" s="2">
        <v>0</v>
      </c>
      <c r="H826" s="2"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3">
        <v>225600</v>
      </c>
      <c r="T826" s="3">
        <v>230112</v>
      </c>
      <c r="U826" s="3">
        <f t="shared" si="12"/>
        <v>4512</v>
      </c>
    </row>
    <row r="827" spans="2:21" x14ac:dyDescent="0.25">
      <c r="B827">
        <v>69</v>
      </c>
      <c r="C827" t="s">
        <v>1665</v>
      </c>
      <c r="D827" t="s">
        <v>1666</v>
      </c>
      <c r="E827" s="2">
        <v>510452</v>
      </c>
      <c r="F827" s="2">
        <v>0</v>
      </c>
      <c r="G827" s="2">
        <v>0</v>
      </c>
      <c r="H827" s="2"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98509</v>
      </c>
      <c r="P827" s="2">
        <v>17015</v>
      </c>
      <c r="Q827" s="2">
        <v>195000</v>
      </c>
      <c r="R827" s="3">
        <v>820976</v>
      </c>
      <c r="T827" s="3">
        <v>837396</v>
      </c>
      <c r="U827" s="3">
        <f t="shared" si="12"/>
        <v>16420</v>
      </c>
    </row>
    <row r="828" spans="2:21" x14ac:dyDescent="0.25">
      <c r="B828">
        <v>278</v>
      </c>
      <c r="C828" t="s">
        <v>1667</v>
      </c>
      <c r="D828" t="s">
        <v>1668</v>
      </c>
      <c r="E828" s="2">
        <v>60521</v>
      </c>
      <c r="F828" s="2">
        <v>0</v>
      </c>
      <c r="G828" s="2">
        <v>0</v>
      </c>
      <c r="H828" s="2"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3">
        <v>60521</v>
      </c>
      <c r="T828" s="3">
        <v>61731</v>
      </c>
      <c r="U828" s="3">
        <f t="shared" si="12"/>
        <v>1210</v>
      </c>
    </row>
    <row r="829" spans="2:21" x14ac:dyDescent="0.25">
      <c r="B829">
        <v>666</v>
      </c>
      <c r="C829" t="s">
        <v>1669</v>
      </c>
      <c r="D829" t="s">
        <v>1670</v>
      </c>
      <c r="E829" s="2">
        <v>85149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22720</v>
      </c>
      <c r="P829" s="2">
        <v>2838</v>
      </c>
      <c r="Q829" s="2">
        <v>0</v>
      </c>
      <c r="R829" s="3">
        <v>110707</v>
      </c>
      <c r="T829" s="3">
        <v>112921</v>
      </c>
      <c r="U829" s="3">
        <f t="shared" si="12"/>
        <v>2214</v>
      </c>
    </row>
    <row r="830" spans="2:21" x14ac:dyDescent="0.25">
      <c r="B830">
        <v>150</v>
      </c>
      <c r="C830" t="s">
        <v>1671</v>
      </c>
      <c r="D830" t="s">
        <v>1672</v>
      </c>
      <c r="E830" s="2">
        <v>20689</v>
      </c>
      <c r="F830" s="2">
        <v>0</v>
      </c>
      <c r="G830" s="2">
        <v>0</v>
      </c>
      <c r="H830" s="2">
        <v>0</v>
      </c>
      <c r="I830" s="2">
        <v>345</v>
      </c>
      <c r="J830" s="2">
        <v>0</v>
      </c>
      <c r="K830" s="2">
        <v>0</v>
      </c>
      <c r="L830" s="2">
        <v>0</v>
      </c>
      <c r="M830" s="2">
        <v>0</v>
      </c>
      <c r="N830" s="2">
        <v>335</v>
      </c>
      <c r="O830" s="2">
        <v>11893</v>
      </c>
      <c r="P830" s="2">
        <v>690</v>
      </c>
      <c r="Q830" s="2">
        <v>8953</v>
      </c>
      <c r="R830" s="3">
        <v>42905</v>
      </c>
      <c r="T830" s="3">
        <v>43763</v>
      </c>
      <c r="U830" s="3">
        <f t="shared" si="12"/>
        <v>858</v>
      </c>
    </row>
    <row r="831" spans="2:21" x14ac:dyDescent="0.25">
      <c r="B831">
        <v>602</v>
      </c>
      <c r="C831" t="s">
        <v>1673</v>
      </c>
      <c r="D831" t="s">
        <v>1674</v>
      </c>
      <c r="E831" s="2">
        <v>15500</v>
      </c>
      <c r="F831" s="2">
        <v>0</v>
      </c>
      <c r="G831" s="2">
        <v>0</v>
      </c>
      <c r="H831" s="2"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3">
        <v>15500</v>
      </c>
      <c r="T831" s="3">
        <v>15810</v>
      </c>
      <c r="U831" s="3">
        <f t="shared" si="12"/>
        <v>310</v>
      </c>
    </row>
    <row r="832" spans="2:21" x14ac:dyDescent="0.25">
      <c r="B832">
        <v>525</v>
      </c>
      <c r="C832" t="s">
        <v>1675</v>
      </c>
      <c r="D832" t="s">
        <v>1676</v>
      </c>
      <c r="E832" s="2">
        <v>88932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45000</v>
      </c>
      <c r="P832" s="2">
        <v>2964</v>
      </c>
      <c r="Q832" s="2">
        <v>35200</v>
      </c>
      <c r="R832" s="3">
        <v>172096</v>
      </c>
      <c r="T832" s="3">
        <v>175538</v>
      </c>
      <c r="U832" s="3">
        <f t="shared" si="12"/>
        <v>3442</v>
      </c>
    </row>
    <row r="833" spans="2:21" x14ac:dyDescent="0.25">
      <c r="B833">
        <v>489</v>
      </c>
      <c r="C833" t="s">
        <v>1677</v>
      </c>
      <c r="D833" t="s">
        <v>1678</v>
      </c>
      <c r="E833" s="2">
        <v>225097</v>
      </c>
      <c r="F833" s="2">
        <v>0</v>
      </c>
      <c r="G833" s="2">
        <v>0</v>
      </c>
      <c r="H833" s="2"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450</v>
      </c>
      <c r="O833" s="2">
        <v>5751</v>
      </c>
      <c r="P833" s="2">
        <v>7503</v>
      </c>
      <c r="Q833" s="2">
        <v>0</v>
      </c>
      <c r="R833" s="3">
        <v>238801</v>
      </c>
      <c r="T833" s="3">
        <v>243577</v>
      </c>
      <c r="U833" s="3">
        <f t="shared" si="12"/>
        <v>4776</v>
      </c>
    </row>
    <row r="834" spans="2:21" x14ac:dyDescent="0.25">
      <c r="B834">
        <v>344</v>
      </c>
      <c r="C834" t="s">
        <v>1679</v>
      </c>
      <c r="D834" t="s">
        <v>1680</v>
      </c>
      <c r="E834" s="2">
        <v>203444</v>
      </c>
      <c r="F834" s="2">
        <v>0</v>
      </c>
      <c r="G834" s="2">
        <v>0</v>
      </c>
      <c r="H834" s="2"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59600</v>
      </c>
      <c r="P834" s="2">
        <v>0</v>
      </c>
      <c r="Q834" s="2">
        <v>89011</v>
      </c>
      <c r="R834" s="3">
        <v>352055</v>
      </c>
      <c r="T834" s="3">
        <v>359096</v>
      </c>
      <c r="U834" s="3">
        <f t="shared" si="12"/>
        <v>7041</v>
      </c>
    </row>
    <row r="835" spans="2:21" x14ac:dyDescent="0.25">
      <c r="B835">
        <v>833</v>
      </c>
      <c r="C835" t="s">
        <v>1681</v>
      </c>
      <c r="D835" t="s">
        <v>1682</v>
      </c>
      <c r="E835" s="2">
        <v>480617</v>
      </c>
      <c r="F835" s="2">
        <v>0</v>
      </c>
      <c r="G835" s="2">
        <v>0</v>
      </c>
      <c r="H835" s="2">
        <v>0</v>
      </c>
      <c r="I835" s="2">
        <v>8010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35647</v>
      </c>
      <c r="P835" s="2">
        <v>16021</v>
      </c>
      <c r="Q835" s="2">
        <v>325904</v>
      </c>
      <c r="R835" s="3">
        <v>866199</v>
      </c>
      <c r="T835" s="3">
        <v>883523</v>
      </c>
      <c r="U835" s="3">
        <f t="shared" si="12"/>
        <v>17324</v>
      </c>
    </row>
    <row r="836" spans="2:21" x14ac:dyDescent="0.25">
      <c r="B836">
        <v>125</v>
      </c>
      <c r="C836" t="s">
        <v>1683</v>
      </c>
      <c r="D836" t="s">
        <v>1684</v>
      </c>
      <c r="E836" s="2">
        <v>114480</v>
      </c>
      <c r="F836" s="2">
        <v>0</v>
      </c>
      <c r="G836" s="2">
        <v>0</v>
      </c>
      <c r="H836" s="2">
        <v>0</v>
      </c>
      <c r="I836" s="2">
        <v>1908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10312</v>
      </c>
      <c r="P836" s="2">
        <v>3816</v>
      </c>
      <c r="Q836" s="2">
        <v>27303</v>
      </c>
      <c r="R836" s="3">
        <v>157819</v>
      </c>
      <c r="T836" s="3">
        <v>160975</v>
      </c>
      <c r="U836" s="3">
        <f t="shared" ref="U836:U899" si="13">T836-R836</f>
        <v>3156</v>
      </c>
    </row>
    <row r="837" spans="2:21" x14ac:dyDescent="0.25">
      <c r="B837">
        <v>796</v>
      </c>
      <c r="C837" t="s">
        <v>1685</v>
      </c>
      <c r="D837" t="s">
        <v>1686</v>
      </c>
      <c r="E837" s="2">
        <v>11504</v>
      </c>
      <c r="F837" s="2">
        <v>0</v>
      </c>
      <c r="G837" s="2">
        <v>0</v>
      </c>
      <c r="H837" s="2"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  <c r="R837" s="3">
        <v>11504</v>
      </c>
      <c r="T837" s="3">
        <v>11734</v>
      </c>
      <c r="U837" s="3">
        <f t="shared" si="13"/>
        <v>230</v>
      </c>
    </row>
    <row r="838" spans="2:21" x14ac:dyDescent="0.25">
      <c r="B838">
        <v>279</v>
      </c>
      <c r="C838" t="s">
        <v>1687</v>
      </c>
      <c r="D838" t="s">
        <v>1688</v>
      </c>
      <c r="E838" s="2">
        <v>56844</v>
      </c>
      <c r="F838" s="2">
        <v>0</v>
      </c>
      <c r="G838" s="2">
        <v>0</v>
      </c>
      <c r="H838" s="2"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12000</v>
      </c>
      <c r="P838" s="2">
        <v>0</v>
      </c>
      <c r="Q838" s="2">
        <v>0</v>
      </c>
      <c r="R838" s="3">
        <v>68844</v>
      </c>
      <c r="T838" s="3">
        <v>70221</v>
      </c>
      <c r="U838" s="3">
        <f t="shared" si="13"/>
        <v>1377</v>
      </c>
    </row>
    <row r="839" spans="2:21" x14ac:dyDescent="0.25">
      <c r="B839">
        <v>853</v>
      </c>
      <c r="C839" t="s">
        <v>1689</v>
      </c>
      <c r="D839" t="s">
        <v>1690</v>
      </c>
      <c r="E839" s="2">
        <v>4555</v>
      </c>
      <c r="F839" s="2">
        <v>0</v>
      </c>
      <c r="G839" s="2">
        <v>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3">
        <v>4555</v>
      </c>
      <c r="T839" s="3">
        <v>4646</v>
      </c>
      <c r="U839" s="3">
        <f t="shared" si="13"/>
        <v>91</v>
      </c>
    </row>
    <row r="840" spans="2:21" x14ac:dyDescent="0.25">
      <c r="B840">
        <v>917</v>
      </c>
      <c r="C840" t="s">
        <v>1691</v>
      </c>
      <c r="D840" t="s">
        <v>1692</v>
      </c>
      <c r="E840" s="2">
        <v>98931</v>
      </c>
      <c r="F840" s="2">
        <v>0</v>
      </c>
      <c r="G840" s="2">
        <v>0</v>
      </c>
      <c r="H840" s="2">
        <v>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300</v>
      </c>
      <c r="O840" s="2">
        <v>22000</v>
      </c>
      <c r="P840" s="2">
        <v>0</v>
      </c>
      <c r="Q840" s="2">
        <v>41984</v>
      </c>
      <c r="R840" s="3">
        <v>163215</v>
      </c>
      <c r="T840" s="3">
        <v>166479</v>
      </c>
      <c r="U840" s="3">
        <f t="shared" si="13"/>
        <v>3264</v>
      </c>
    </row>
    <row r="841" spans="2:21" x14ac:dyDescent="0.25">
      <c r="B841">
        <v>435</v>
      </c>
      <c r="C841" t="s">
        <v>1693</v>
      </c>
      <c r="D841" t="s">
        <v>1694</v>
      </c>
      <c r="E841" s="2">
        <v>50463</v>
      </c>
      <c r="F841" s="2">
        <v>0</v>
      </c>
      <c r="G841" s="2">
        <v>0</v>
      </c>
      <c r="H841" s="2">
        <v>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3">
        <v>50463</v>
      </c>
      <c r="T841" s="3">
        <v>51472</v>
      </c>
      <c r="U841" s="3">
        <f t="shared" si="13"/>
        <v>1009</v>
      </c>
    </row>
    <row r="842" spans="2:21" x14ac:dyDescent="0.25">
      <c r="B842">
        <v>514</v>
      </c>
      <c r="C842" t="s">
        <v>1695</v>
      </c>
      <c r="D842" t="s">
        <v>1696</v>
      </c>
      <c r="E842" s="2">
        <v>6374</v>
      </c>
      <c r="F842" s="2">
        <v>0</v>
      </c>
      <c r="G842" s="2">
        <v>0</v>
      </c>
      <c r="H842" s="2"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0</v>
      </c>
      <c r="R842" s="3">
        <v>6374</v>
      </c>
      <c r="T842" s="3">
        <v>6501</v>
      </c>
      <c r="U842" s="3">
        <f t="shared" si="13"/>
        <v>127</v>
      </c>
    </row>
    <row r="843" spans="2:21" x14ac:dyDescent="0.25">
      <c r="B843">
        <v>151</v>
      </c>
      <c r="C843" t="s">
        <v>1697</v>
      </c>
      <c r="D843" t="s">
        <v>1698</v>
      </c>
      <c r="E843" s="2">
        <v>74066</v>
      </c>
      <c r="F843" s="2">
        <v>0</v>
      </c>
      <c r="G843" s="2">
        <v>0</v>
      </c>
      <c r="H843" s="2"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0</v>
      </c>
      <c r="O843" s="2">
        <v>11649</v>
      </c>
      <c r="P843" s="2">
        <v>0</v>
      </c>
      <c r="Q843" s="2">
        <v>11802</v>
      </c>
      <c r="R843" s="3">
        <v>97517</v>
      </c>
      <c r="T843" s="3">
        <v>99467</v>
      </c>
      <c r="U843" s="3">
        <f t="shared" si="13"/>
        <v>1950</v>
      </c>
    </row>
    <row r="844" spans="2:21" x14ac:dyDescent="0.25">
      <c r="B844">
        <v>345</v>
      </c>
      <c r="C844" t="s">
        <v>1699</v>
      </c>
      <c r="D844" t="s">
        <v>1700</v>
      </c>
      <c r="E844" s="2">
        <v>23186</v>
      </c>
      <c r="F844" s="2">
        <v>0</v>
      </c>
      <c r="G844" s="2">
        <v>0</v>
      </c>
      <c r="H844" s="2"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3">
        <v>23186</v>
      </c>
      <c r="T844" s="3">
        <v>23650</v>
      </c>
      <c r="U844" s="3">
        <f t="shared" si="13"/>
        <v>464</v>
      </c>
    </row>
    <row r="845" spans="2:21" x14ac:dyDescent="0.25">
      <c r="B845">
        <v>490</v>
      </c>
      <c r="C845" t="s">
        <v>1701</v>
      </c>
      <c r="D845" t="s">
        <v>1702</v>
      </c>
      <c r="E845" s="2">
        <v>1152207</v>
      </c>
      <c r="F845" s="2">
        <v>0</v>
      </c>
      <c r="G845" s="2">
        <v>0</v>
      </c>
      <c r="H845" s="2"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974</v>
      </c>
      <c r="O845" s="2">
        <v>35000</v>
      </c>
      <c r="P845" s="2">
        <v>38407</v>
      </c>
      <c r="Q845" s="2">
        <v>107010</v>
      </c>
      <c r="R845" s="3">
        <v>1333598</v>
      </c>
      <c r="T845" s="3">
        <v>1360270</v>
      </c>
      <c r="U845" s="3">
        <f t="shared" si="13"/>
        <v>26672</v>
      </c>
    </row>
    <row r="846" spans="2:21" x14ac:dyDescent="0.25">
      <c r="B846">
        <v>760</v>
      </c>
      <c r="C846" t="s">
        <v>1703</v>
      </c>
      <c r="D846" t="s">
        <v>1704</v>
      </c>
      <c r="E846" s="2">
        <v>15536</v>
      </c>
      <c r="F846" s="2">
        <v>0</v>
      </c>
      <c r="G846" s="2">
        <v>0</v>
      </c>
      <c r="H846" s="2"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7500</v>
      </c>
      <c r="P846" s="2">
        <v>518</v>
      </c>
      <c r="Q846" s="2">
        <v>1500</v>
      </c>
      <c r="R846" s="3">
        <v>25054</v>
      </c>
      <c r="T846" s="3">
        <v>25555</v>
      </c>
      <c r="U846" s="3">
        <f t="shared" si="13"/>
        <v>501</v>
      </c>
    </row>
    <row r="847" spans="2:21" x14ac:dyDescent="0.25">
      <c r="B847">
        <v>141</v>
      </c>
      <c r="C847" t="s">
        <v>1705</v>
      </c>
      <c r="D847" t="s">
        <v>1706</v>
      </c>
      <c r="E847" s="2">
        <v>911315</v>
      </c>
      <c r="F847" s="2">
        <v>0</v>
      </c>
      <c r="G847" s="2">
        <v>0</v>
      </c>
      <c r="H847" s="2"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12079</v>
      </c>
      <c r="O847" s="2">
        <v>66135</v>
      </c>
      <c r="P847" s="2">
        <v>30377</v>
      </c>
      <c r="Q847" s="2">
        <v>370864</v>
      </c>
      <c r="R847" s="3">
        <v>1390770</v>
      </c>
      <c r="T847" s="3">
        <v>1418585</v>
      </c>
      <c r="U847" s="3">
        <f t="shared" si="13"/>
        <v>27815</v>
      </c>
    </row>
    <row r="848" spans="2:21" x14ac:dyDescent="0.25">
      <c r="B848">
        <v>526</v>
      </c>
      <c r="C848" t="s">
        <v>1707</v>
      </c>
      <c r="D848" t="s">
        <v>1708</v>
      </c>
      <c r="E848" s="2">
        <v>52627</v>
      </c>
      <c r="F848" s="2">
        <v>0</v>
      </c>
      <c r="G848" s="2">
        <v>0</v>
      </c>
      <c r="H848" s="2">
        <v>0</v>
      </c>
      <c r="I848" s="2">
        <v>877</v>
      </c>
      <c r="J848" s="2">
        <v>0</v>
      </c>
      <c r="K848" s="2">
        <v>0</v>
      </c>
      <c r="L848" s="2">
        <v>0</v>
      </c>
      <c r="M848" s="2">
        <v>0</v>
      </c>
      <c r="N848" s="2">
        <v>0</v>
      </c>
      <c r="O848" s="2">
        <v>25402</v>
      </c>
      <c r="P848" s="2">
        <v>1754</v>
      </c>
      <c r="Q848" s="2">
        <v>36600</v>
      </c>
      <c r="R848" s="3">
        <v>117260</v>
      </c>
      <c r="T848" s="3">
        <v>119605</v>
      </c>
      <c r="U848" s="3">
        <f t="shared" si="13"/>
        <v>2345</v>
      </c>
    </row>
    <row r="849" spans="2:21" x14ac:dyDescent="0.25">
      <c r="B849">
        <v>834</v>
      </c>
      <c r="C849" t="s">
        <v>1709</v>
      </c>
      <c r="D849" t="s">
        <v>1710</v>
      </c>
      <c r="E849" s="2">
        <v>537117</v>
      </c>
      <c r="F849" s="2">
        <v>0</v>
      </c>
      <c r="G849" s="2">
        <v>0</v>
      </c>
      <c r="H849" s="2">
        <v>0</v>
      </c>
      <c r="I849" s="2">
        <v>8952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65000</v>
      </c>
      <c r="P849" s="2">
        <v>17904</v>
      </c>
      <c r="Q849" s="2">
        <v>458155</v>
      </c>
      <c r="R849" s="3">
        <v>1087128</v>
      </c>
      <c r="T849" s="3">
        <v>1108871</v>
      </c>
      <c r="U849" s="3">
        <f t="shared" si="13"/>
        <v>21743</v>
      </c>
    </row>
    <row r="850" spans="2:21" x14ac:dyDescent="0.25">
      <c r="B850">
        <v>212</v>
      </c>
      <c r="C850" t="s">
        <v>1711</v>
      </c>
      <c r="D850" t="s">
        <v>1712</v>
      </c>
      <c r="E850" s="2">
        <v>12793</v>
      </c>
      <c r="F850" s="2">
        <v>0</v>
      </c>
      <c r="G850" s="2">
        <v>0</v>
      </c>
      <c r="H850" s="2"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3">
        <v>12793</v>
      </c>
      <c r="T850" s="3">
        <v>13049</v>
      </c>
      <c r="U850" s="3">
        <f t="shared" si="13"/>
        <v>256</v>
      </c>
    </row>
    <row r="851" spans="2:21" x14ac:dyDescent="0.25">
      <c r="B851">
        <v>835</v>
      </c>
      <c r="C851" t="s">
        <v>1713</v>
      </c>
      <c r="D851" t="s">
        <v>1714</v>
      </c>
      <c r="E851" s="2">
        <v>391797</v>
      </c>
      <c r="F851" s="2">
        <v>0</v>
      </c>
      <c r="G851" s="2">
        <v>0</v>
      </c>
      <c r="H851" s="2">
        <v>0</v>
      </c>
      <c r="I851" s="2">
        <v>6530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75000</v>
      </c>
      <c r="P851" s="2">
        <v>0</v>
      </c>
      <c r="Q851" s="2">
        <v>190000</v>
      </c>
      <c r="R851" s="3">
        <v>663327</v>
      </c>
      <c r="T851" s="3">
        <v>676594</v>
      </c>
      <c r="U851" s="3">
        <f t="shared" si="13"/>
        <v>13267</v>
      </c>
    </row>
    <row r="852" spans="2:21" x14ac:dyDescent="0.25">
      <c r="B852">
        <v>740</v>
      </c>
      <c r="C852" t="s">
        <v>1715</v>
      </c>
      <c r="D852" t="s">
        <v>1716</v>
      </c>
      <c r="E852" s="2">
        <v>299483</v>
      </c>
      <c r="F852" s="2">
        <v>0</v>
      </c>
      <c r="G852" s="2">
        <v>0</v>
      </c>
      <c r="H852" s="2">
        <v>0</v>
      </c>
      <c r="I852" s="2">
        <v>4991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22000</v>
      </c>
      <c r="P852" s="2">
        <v>0</v>
      </c>
      <c r="Q852" s="2">
        <v>49200</v>
      </c>
      <c r="R852" s="3">
        <v>375674</v>
      </c>
      <c r="T852" s="3">
        <v>383187</v>
      </c>
      <c r="U852" s="3">
        <f t="shared" si="13"/>
        <v>7513</v>
      </c>
    </row>
    <row r="853" spans="2:21" x14ac:dyDescent="0.25">
      <c r="B853">
        <v>70</v>
      </c>
      <c r="C853" t="s">
        <v>1717</v>
      </c>
      <c r="D853" t="s">
        <v>1718</v>
      </c>
      <c r="E853" s="2">
        <v>259153</v>
      </c>
      <c r="F853" s="2">
        <v>0</v>
      </c>
      <c r="G853" s="2">
        <v>0</v>
      </c>
      <c r="H853" s="2"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43775</v>
      </c>
      <c r="P853" s="2">
        <v>8638</v>
      </c>
      <c r="Q853" s="2">
        <v>98250</v>
      </c>
      <c r="R853" s="3">
        <v>409816</v>
      </c>
      <c r="T853" s="3">
        <v>418012</v>
      </c>
      <c r="U853" s="3">
        <f t="shared" si="13"/>
        <v>8196</v>
      </c>
    </row>
    <row r="854" spans="2:21" x14ac:dyDescent="0.25">
      <c r="B854">
        <v>92</v>
      </c>
      <c r="C854" t="s">
        <v>1719</v>
      </c>
      <c r="D854" t="s">
        <v>1720</v>
      </c>
      <c r="E854" s="2">
        <v>7538</v>
      </c>
      <c r="F854" s="2">
        <v>0</v>
      </c>
      <c r="G854" s="2">
        <v>0</v>
      </c>
      <c r="H854" s="2"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100</v>
      </c>
      <c r="O854" s="2">
        <v>3100</v>
      </c>
      <c r="P854" s="2">
        <v>0</v>
      </c>
      <c r="Q854" s="2">
        <v>705</v>
      </c>
      <c r="R854" s="3">
        <v>11443</v>
      </c>
      <c r="T854" s="3">
        <v>11672</v>
      </c>
      <c r="U854" s="3">
        <f t="shared" si="13"/>
        <v>229</v>
      </c>
    </row>
    <row r="855" spans="2:21" x14ac:dyDescent="0.25">
      <c r="B855">
        <v>582</v>
      </c>
      <c r="C855" t="s">
        <v>1721</v>
      </c>
      <c r="D855" t="s">
        <v>1722</v>
      </c>
      <c r="E855" s="2">
        <v>82185</v>
      </c>
      <c r="F855" s="2">
        <v>0</v>
      </c>
      <c r="G855" s="2">
        <v>0</v>
      </c>
      <c r="H855" s="2"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2640</v>
      </c>
      <c r="O855" s="2">
        <v>19813</v>
      </c>
      <c r="P855" s="2">
        <v>0</v>
      </c>
      <c r="Q855" s="2">
        <v>16807</v>
      </c>
      <c r="R855" s="3">
        <v>121445</v>
      </c>
      <c r="T855" s="3">
        <v>123874</v>
      </c>
      <c r="U855" s="3">
        <f t="shared" si="13"/>
        <v>2429</v>
      </c>
    </row>
    <row r="856" spans="2:21" x14ac:dyDescent="0.25">
      <c r="B856">
        <v>638</v>
      </c>
      <c r="C856" t="s">
        <v>1723</v>
      </c>
      <c r="D856" t="s">
        <v>1724</v>
      </c>
      <c r="E856" s="2">
        <v>5610</v>
      </c>
      <c r="F856" s="2">
        <v>0</v>
      </c>
      <c r="G856" s="2">
        <v>0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3">
        <v>5610</v>
      </c>
      <c r="T856" s="3">
        <v>5722</v>
      </c>
      <c r="U856" s="3">
        <f t="shared" si="13"/>
        <v>112</v>
      </c>
    </row>
    <row r="857" spans="2:21" x14ac:dyDescent="0.25">
      <c r="B857">
        <v>25</v>
      </c>
      <c r="C857" t="s">
        <v>1725</v>
      </c>
      <c r="D857" t="s">
        <v>1726</v>
      </c>
      <c r="E857" s="2">
        <v>2948</v>
      </c>
      <c r="F857" s="2">
        <v>0</v>
      </c>
      <c r="G857" s="2">
        <v>0</v>
      </c>
      <c r="H857" s="2"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3">
        <v>2948</v>
      </c>
      <c r="T857" s="3">
        <v>3007</v>
      </c>
      <c r="U857" s="3">
        <f t="shared" si="13"/>
        <v>59</v>
      </c>
    </row>
    <row r="858" spans="2:21" x14ac:dyDescent="0.25">
      <c r="B858">
        <v>741</v>
      </c>
      <c r="C858" t="s">
        <v>1727</v>
      </c>
      <c r="D858" t="s">
        <v>1728</v>
      </c>
      <c r="E858" s="2">
        <v>281134</v>
      </c>
      <c r="F858" s="2">
        <v>0</v>
      </c>
      <c r="G858" s="2">
        <v>0</v>
      </c>
      <c r="H858" s="2"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30000</v>
      </c>
      <c r="P858" s="2">
        <v>0</v>
      </c>
      <c r="Q858" s="2">
        <v>58663</v>
      </c>
      <c r="R858" s="3">
        <v>369797</v>
      </c>
      <c r="T858" s="3">
        <v>377193</v>
      </c>
      <c r="U858" s="3">
        <f t="shared" si="13"/>
        <v>7396</v>
      </c>
    </row>
    <row r="859" spans="2:21" x14ac:dyDescent="0.25">
      <c r="B859">
        <v>398</v>
      </c>
      <c r="C859" t="s">
        <v>1729</v>
      </c>
      <c r="D859" t="s">
        <v>1730</v>
      </c>
      <c r="E859" s="2">
        <v>80882</v>
      </c>
      <c r="F859" s="2">
        <v>0</v>
      </c>
      <c r="G859" s="2">
        <v>0</v>
      </c>
      <c r="H859" s="2"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11500</v>
      </c>
      <c r="P859" s="2">
        <v>2696</v>
      </c>
      <c r="Q859" s="2">
        <v>7000</v>
      </c>
      <c r="R859" s="3">
        <v>102078</v>
      </c>
      <c r="T859" s="3">
        <v>104120</v>
      </c>
      <c r="U859" s="3">
        <f t="shared" si="13"/>
        <v>2042</v>
      </c>
    </row>
    <row r="860" spans="2:21" x14ac:dyDescent="0.25">
      <c r="B860">
        <v>26</v>
      </c>
      <c r="C860" t="s">
        <v>1731</v>
      </c>
      <c r="D860" t="s">
        <v>1732</v>
      </c>
      <c r="E860" s="2">
        <v>8997</v>
      </c>
      <c r="F860" s="2">
        <v>0</v>
      </c>
      <c r="G860" s="2">
        <v>0</v>
      </c>
      <c r="H860" s="2"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3">
        <v>8997</v>
      </c>
      <c r="T860" s="3">
        <v>9177</v>
      </c>
      <c r="U860" s="3">
        <f t="shared" si="13"/>
        <v>180</v>
      </c>
    </row>
    <row r="861" spans="2:21" x14ac:dyDescent="0.25">
      <c r="B861">
        <v>491</v>
      </c>
      <c r="C861" t="s">
        <v>1733</v>
      </c>
      <c r="D861" t="s">
        <v>1734</v>
      </c>
      <c r="E861" s="2">
        <v>619904</v>
      </c>
      <c r="F861" s="2">
        <v>0</v>
      </c>
      <c r="G861" s="2">
        <v>33498</v>
      </c>
      <c r="H861" s="2"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16700</v>
      </c>
      <c r="P861" s="2">
        <v>0</v>
      </c>
      <c r="Q861" s="2">
        <v>97632</v>
      </c>
      <c r="R861" s="3">
        <v>767734</v>
      </c>
      <c r="T861" s="3">
        <v>783089</v>
      </c>
      <c r="U861" s="3">
        <f t="shared" si="13"/>
        <v>15355</v>
      </c>
    </row>
    <row r="862" spans="2:21" x14ac:dyDescent="0.25">
      <c r="B862">
        <v>592</v>
      </c>
      <c r="C862" t="s">
        <v>1735</v>
      </c>
      <c r="D862" t="s">
        <v>1736</v>
      </c>
      <c r="E862" s="2">
        <v>60432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3">
        <v>60432</v>
      </c>
      <c r="T862" s="3">
        <v>61641</v>
      </c>
      <c r="U862" s="3">
        <f t="shared" si="13"/>
        <v>1209</v>
      </c>
    </row>
    <row r="863" spans="2:21" x14ac:dyDescent="0.25">
      <c r="B863">
        <v>42</v>
      </c>
      <c r="C863" t="s">
        <v>1737</v>
      </c>
      <c r="D863" t="s">
        <v>1738</v>
      </c>
      <c r="E863" s="2">
        <v>416133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25000</v>
      </c>
      <c r="P863" s="2">
        <v>0</v>
      </c>
      <c r="Q863" s="2">
        <v>132000</v>
      </c>
      <c r="R863" s="3">
        <v>573133</v>
      </c>
      <c r="T863" s="3">
        <v>584596</v>
      </c>
      <c r="U863" s="3">
        <f t="shared" si="13"/>
        <v>11463</v>
      </c>
    </row>
    <row r="864" spans="2:21" x14ac:dyDescent="0.25">
      <c r="B864">
        <v>726</v>
      </c>
      <c r="C864" t="s">
        <v>1739</v>
      </c>
      <c r="D864" t="s">
        <v>1740</v>
      </c>
      <c r="E864" s="2">
        <v>21130465</v>
      </c>
      <c r="F864" s="2">
        <v>0</v>
      </c>
      <c r="G864" s="2">
        <v>0</v>
      </c>
      <c r="H864" s="2">
        <v>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1692785</v>
      </c>
      <c r="R864" s="3">
        <v>22823250</v>
      </c>
      <c r="T864" s="3">
        <v>23279715</v>
      </c>
      <c r="U864" s="3">
        <f t="shared" si="13"/>
        <v>456465</v>
      </c>
    </row>
    <row r="865" spans="2:21" x14ac:dyDescent="0.25">
      <c r="B865">
        <v>639</v>
      </c>
      <c r="C865" t="s">
        <v>1741</v>
      </c>
      <c r="D865" t="s">
        <v>1742</v>
      </c>
      <c r="E865" s="2">
        <v>76200</v>
      </c>
      <c r="F865" s="2">
        <v>0</v>
      </c>
      <c r="G865" s="2">
        <v>0</v>
      </c>
      <c r="H865" s="2"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24400</v>
      </c>
      <c r="P865" s="2">
        <v>2540</v>
      </c>
      <c r="Q865" s="2">
        <v>21521</v>
      </c>
      <c r="R865" s="3">
        <v>124661</v>
      </c>
      <c r="T865" s="3">
        <v>127154</v>
      </c>
      <c r="U865" s="3">
        <f t="shared" si="13"/>
        <v>2493</v>
      </c>
    </row>
    <row r="866" spans="2:21" x14ac:dyDescent="0.25">
      <c r="B866">
        <v>226</v>
      </c>
      <c r="C866" t="s">
        <v>1743</v>
      </c>
      <c r="D866" t="s">
        <v>1744</v>
      </c>
      <c r="E866" s="2">
        <v>65736</v>
      </c>
      <c r="F866" s="2">
        <v>0</v>
      </c>
      <c r="G866" s="2">
        <v>0</v>
      </c>
      <c r="H866" s="2"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0</v>
      </c>
      <c r="O866" s="2">
        <v>12600</v>
      </c>
      <c r="P866" s="2">
        <v>0</v>
      </c>
      <c r="Q866" s="2">
        <v>7946</v>
      </c>
      <c r="R866" s="3">
        <v>86282</v>
      </c>
      <c r="T866" s="3">
        <v>88008</v>
      </c>
      <c r="U866" s="3">
        <f t="shared" si="13"/>
        <v>1726</v>
      </c>
    </row>
    <row r="867" spans="2:21" x14ac:dyDescent="0.25">
      <c r="B867">
        <v>474</v>
      </c>
      <c r="C867" t="s">
        <v>1745</v>
      </c>
      <c r="D867" t="s">
        <v>1746</v>
      </c>
      <c r="E867" s="2">
        <v>5572</v>
      </c>
      <c r="F867" s="2">
        <v>0</v>
      </c>
      <c r="G867" s="2">
        <v>0</v>
      </c>
      <c r="H867" s="2"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3">
        <v>5572</v>
      </c>
      <c r="T867" s="3">
        <v>5683</v>
      </c>
      <c r="U867" s="3">
        <f t="shared" si="13"/>
        <v>111</v>
      </c>
    </row>
    <row r="868" spans="2:21" x14ac:dyDescent="0.25">
      <c r="B868">
        <v>43</v>
      </c>
      <c r="C868" t="s">
        <v>1747</v>
      </c>
      <c r="D868" t="s">
        <v>1748</v>
      </c>
      <c r="E868" s="2">
        <v>169404</v>
      </c>
      <c r="F868" s="2">
        <v>0</v>
      </c>
      <c r="G868" s="2">
        <v>0</v>
      </c>
      <c r="H868" s="2">
        <v>0</v>
      </c>
      <c r="I868" s="2">
        <v>2823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34482</v>
      </c>
      <c r="P868" s="2">
        <v>5647</v>
      </c>
      <c r="Q868" s="2">
        <v>69319</v>
      </c>
      <c r="R868" s="3">
        <v>281675</v>
      </c>
      <c r="T868" s="3">
        <v>287309</v>
      </c>
      <c r="U868" s="3">
        <f t="shared" si="13"/>
        <v>5634</v>
      </c>
    </row>
    <row r="869" spans="2:21" x14ac:dyDescent="0.25">
      <c r="B869">
        <v>239</v>
      </c>
      <c r="C869" t="s">
        <v>1749</v>
      </c>
      <c r="D869" t="s">
        <v>1750</v>
      </c>
      <c r="E869" s="2">
        <v>265728</v>
      </c>
      <c r="F869" s="2">
        <v>0</v>
      </c>
      <c r="G869" s="2">
        <v>0</v>
      </c>
      <c r="H869" s="2"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55059</v>
      </c>
      <c r="P869" s="2">
        <v>8858</v>
      </c>
      <c r="Q869" s="2">
        <v>101337</v>
      </c>
      <c r="R869" s="3">
        <v>430982</v>
      </c>
      <c r="T869" s="3">
        <v>439602</v>
      </c>
      <c r="U869" s="3">
        <f t="shared" si="13"/>
        <v>8620</v>
      </c>
    </row>
    <row r="870" spans="2:21" x14ac:dyDescent="0.25">
      <c r="B870">
        <v>254</v>
      </c>
      <c r="C870" t="s">
        <v>1751</v>
      </c>
      <c r="D870" t="s">
        <v>1752</v>
      </c>
      <c r="E870" s="2">
        <v>17090</v>
      </c>
      <c r="F870" s="2">
        <v>0</v>
      </c>
      <c r="G870" s="2">
        <v>0</v>
      </c>
      <c r="H870" s="2"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3">
        <v>17090</v>
      </c>
      <c r="T870" s="3">
        <v>17432</v>
      </c>
      <c r="U870" s="3">
        <f t="shared" si="13"/>
        <v>342</v>
      </c>
    </row>
    <row r="871" spans="2:21" x14ac:dyDescent="0.25">
      <c r="B871">
        <v>711</v>
      </c>
      <c r="C871" t="s">
        <v>1753</v>
      </c>
      <c r="D871" t="s">
        <v>1754</v>
      </c>
      <c r="E871" s="2">
        <v>4433</v>
      </c>
      <c r="F871" s="2">
        <v>0</v>
      </c>
      <c r="G871" s="2">
        <v>0</v>
      </c>
      <c r="H871" s="2"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3600</v>
      </c>
      <c r="P871" s="2">
        <v>148</v>
      </c>
      <c r="Q871" s="2">
        <v>1234</v>
      </c>
      <c r="R871" s="3">
        <v>9415</v>
      </c>
      <c r="T871" s="3">
        <v>9603</v>
      </c>
      <c r="U871" s="3">
        <f t="shared" si="13"/>
        <v>188</v>
      </c>
    </row>
    <row r="872" spans="2:21" x14ac:dyDescent="0.25">
      <c r="B872">
        <v>152</v>
      </c>
      <c r="C872" t="s">
        <v>1755</v>
      </c>
      <c r="D872" t="s">
        <v>1756</v>
      </c>
      <c r="E872" s="2">
        <v>360000</v>
      </c>
      <c r="F872" s="2">
        <v>0</v>
      </c>
      <c r="G872" s="2">
        <v>0</v>
      </c>
      <c r="H872" s="2"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3">
        <v>360000</v>
      </c>
      <c r="T872" s="3">
        <v>367200</v>
      </c>
      <c r="U872" s="3">
        <f t="shared" si="13"/>
        <v>7200</v>
      </c>
    </row>
    <row r="873" spans="2:21" x14ac:dyDescent="0.25">
      <c r="B873">
        <v>446</v>
      </c>
      <c r="C873" t="s">
        <v>1757</v>
      </c>
      <c r="D873" t="s">
        <v>1758</v>
      </c>
      <c r="E873" s="2">
        <v>201748</v>
      </c>
      <c r="F873" s="2">
        <v>0</v>
      </c>
      <c r="G873" s="2">
        <v>0</v>
      </c>
      <c r="H873" s="2"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34372</v>
      </c>
      <c r="R873" s="3">
        <v>236120</v>
      </c>
      <c r="T873" s="3">
        <v>240842</v>
      </c>
      <c r="U873" s="3">
        <f t="shared" si="13"/>
        <v>4722</v>
      </c>
    </row>
    <row r="874" spans="2:21" x14ac:dyDescent="0.25">
      <c r="B874">
        <v>649</v>
      </c>
      <c r="C874" t="s">
        <v>1759</v>
      </c>
      <c r="D874" t="s">
        <v>1760</v>
      </c>
      <c r="E874" s="2">
        <v>172512</v>
      </c>
      <c r="F874" s="2">
        <v>0</v>
      </c>
      <c r="G874" s="2">
        <v>0</v>
      </c>
      <c r="H874" s="2">
        <v>0</v>
      </c>
      <c r="I874" s="2">
        <v>2875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31250</v>
      </c>
      <c r="P874" s="2">
        <v>5750</v>
      </c>
      <c r="Q874" s="2">
        <v>89879</v>
      </c>
      <c r="R874" s="3">
        <v>302266</v>
      </c>
      <c r="T874" s="3">
        <v>308311</v>
      </c>
      <c r="U874" s="3">
        <f t="shared" si="13"/>
        <v>6045</v>
      </c>
    </row>
    <row r="875" spans="2:21" x14ac:dyDescent="0.25">
      <c r="B875">
        <v>910</v>
      </c>
      <c r="C875" t="s">
        <v>1761</v>
      </c>
      <c r="D875" t="s">
        <v>1762</v>
      </c>
      <c r="E875" s="2">
        <v>91404</v>
      </c>
      <c r="F875" s="2">
        <v>0</v>
      </c>
      <c r="G875" s="2">
        <v>0</v>
      </c>
      <c r="H875" s="2">
        <v>0</v>
      </c>
      <c r="I875" s="2">
        <v>1523</v>
      </c>
      <c r="J875" s="2">
        <v>0</v>
      </c>
      <c r="K875" s="2">
        <v>0</v>
      </c>
      <c r="L875" s="2">
        <v>0</v>
      </c>
      <c r="M875" s="2">
        <v>0</v>
      </c>
      <c r="N875" s="2">
        <v>596</v>
      </c>
      <c r="O875" s="2">
        <v>0</v>
      </c>
      <c r="P875" s="2">
        <v>3047</v>
      </c>
      <c r="Q875" s="2">
        <v>4320</v>
      </c>
      <c r="R875" s="3">
        <v>100890</v>
      </c>
      <c r="T875" s="3">
        <v>102908</v>
      </c>
      <c r="U875" s="3">
        <f t="shared" si="13"/>
        <v>2018</v>
      </c>
    </row>
    <row r="876" spans="2:21" x14ac:dyDescent="0.25">
      <c r="B876">
        <v>836</v>
      </c>
      <c r="C876" t="s">
        <v>1763</v>
      </c>
      <c r="D876" t="s">
        <v>1764</v>
      </c>
      <c r="E876" s="2">
        <v>5343</v>
      </c>
      <c r="F876" s="2">
        <v>0</v>
      </c>
      <c r="G876" s="2">
        <v>0</v>
      </c>
      <c r="H876" s="2"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1600</v>
      </c>
      <c r="P876" s="2">
        <v>178</v>
      </c>
      <c r="Q876" s="2">
        <v>2950</v>
      </c>
      <c r="R876" s="3">
        <v>10071</v>
      </c>
      <c r="T876" s="3">
        <v>10272</v>
      </c>
      <c r="U876" s="3">
        <f t="shared" si="13"/>
        <v>201</v>
      </c>
    </row>
    <row r="877" spans="2:21" x14ac:dyDescent="0.25">
      <c r="B877">
        <v>44</v>
      </c>
      <c r="C877" t="s">
        <v>1765</v>
      </c>
      <c r="D877" t="s">
        <v>1766</v>
      </c>
      <c r="E877" s="2">
        <v>1279594</v>
      </c>
      <c r="F877" s="2">
        <v>0</v>
      </c>
      <c r="G877" s="2">
        <v>0</v>
      </c>
      <c r="H877" s="2"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125808</v>
      </c>
      <c r="P877" s="2">
        <v>17050</v>
      </c>
      <c r="Q877" s="2">
        <v>549565</v>
      </c>
      <c r="R877" s="3">
        <v>1972017</v>
      </c>
      <c r="T877" s="3">
        <v>2011457</v>
      </c>
      <c r="U877" s="3">
        <f t="shared" si="13"/>
        <v>39440</v>
      </c>
    </row>
    <row r="878" spans="2:21" x14ac:dyDescent="0.25">
      <c r="B878">
        <v>200</v>
      </c>
      <c r="C878" t="s">
        <v>1767</v>
      </c>
      <c r="D878" t="s">
        <v>1768</v>
      </c>
      <c r="E878" s="2">
        <v>33082</v>
      </c>
      <c r="F878" s="2">
        <v>0</v>
      </c>
      <c r="G878" s="2">
        <v>0</v>
      </c>
      <c r="H878" s="2"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19500</v>
      </c>
      <c r="P878" s="2">
        <v>1103</v>
      </c>
      <c r="Q878" s="2">
        <v>8300</v>
      </c>
      <c r="R878" s="3">
        <v>61985</v>
      </c>
      <c r="T878" s="3">
        <v>63225</v>
      </c>
      <c r="U878" s="3">
        <f t="shared" si="13"/>
        <v>1240</v>
      </c>
    </row>
    <row r="879" spans="2:21" x14ac:dyDescent="0.25">
      <c r="B879">
        <v>319</v>
      </c>
      <c r="C879" t="s">
        <v>1769</v>
      </c>
      <c r="D879" t="s">
        <v>1770</v>
      </c>
      <c r="E879" s="2">
        <v>32167</v>
      </c>
      <c r="F879" s="2">
        <v>0</v>
      </c>
      <c r="G879" s="2">
        <v>0</v>
      </c>
      <c r="H879" s="2"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3992</v>
      </c>
      <c r="P879" s="2">
        <v>1072</v>
      </c>
      <c r="Q879" s="2">
        <v>1786</v>
      </c>
      <c r="R879" s="3">
        <v>39017</v>
      </c>
      <c r="T879" s="3">
        <v>39797</v>
      </c>
      <c r="U879" s="3">
        <f t="shared" si="13"/>
        <v>780</v>
      </c>
    </row>
    <row r="880" spans="2:21" x14ac:dyDescent="0.25">
      <c r="B880">
        <v>280</v>
      </c>
      <c r="C880" t="s">
        <v>1771</v>
      </c>
      <c r="D880" t="s">
        <v>1772</v>
      </c>
      <c r="E880" s="2">
        <v>695000</v>
      </c>
      <c r="F880" s="2">
        <v>0</v>
      </c>
      <c r="G880" s="2">
        <v>0</v>
      </c>
      <c r="H880" s="2"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3">
        <v>695000</v>
      </c>
      <c r="T880" s="3">
        <v>708900</v>
      </c>
      <c r="U880" s="3">
        <f t="shared" si="13"/>
        <v>13900</v>
      </c>
    </row>
    <row r="881" spans="2:21" x14ac:dyDescent="0.25">
      <c r="B881">
        <v>786</v>
      </c>
      <c r="C881" t="s">
        <v>1773</v>
      </c>
      <c r="D881" t="s">
        <v>1774</v>
      </c>
      <c r="E881" s="2">
        <v>784006</v>
      </c>
      <c r="F881" s="2">
        <v>0</v>
      </c>
      <c r="G881" s="2">
        <v>0</v>
      </c>
      <c r="H881" s="2"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191900</v>
      </c>
      <c r="R881" s="3">
        <v>975906</v>
      </c>
      <c r="T881" s="3">
        <v>995424</v>
      </c>
      <c r="U881" s="3">
        <f t="shared" si="13"/>
        <v>19518</v>
      </c>
    </row>
    <row r="882" spans="2:21" x14ac:dyDescent="0.25">
      <c r="B882">
        <v>45</v>
      </c>
      <c r="C882" t="s">
        <v>1775</v>
      </c>
      <c r="D882" t="s">
        <v>1776</v>
      </c>
      <c r="E882" s="2">
        <v>576558</v>
      </c>
      <c r="F882" s="2">
        <v>0</v>
      </c>
      <c r="G882" s="2">
        <v>0</v>
      </c>
      <c r="H882" s="2"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3">
        <v>576558</v>
      </c>
      <c r="T882" s="3">
        <v>588089</v>
      </c>
      <c r="U882" s="3">
        <f t="shared" si="13"/>
        <v>11531</v>
      </c>
    </row>
    <row r="883" spans="2:21" x14ac:dyDescent="0.25">
      <c r="B883">
        <v>553</v>
      </c>
      <c r="C883" t="s">
        <v>1777</v>
      </c>
      <c r="D883" t="s">
        <v>1778</v>
      </c>
      <c r="E883" s="2">
        <v>188247</v>
      </c>
      <c r="F883" s="2">
        <v>0</v>
      </c>
      <c r="G883" s="2">
        <v>0</v>
      </c>
      <c r="H883" s="2"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6275</v>
      </c>
      <c r="Q883" s="2">
        <v>11300</v>
      </c>
      <c r="R883" s="3">
        <v>205822</v>
      </c>
      <c r="T883" s="3">
        <v>209938</v>
      </c>
      <c r="U883" s="3">
        <f t="shared" si="13"/>
        <v>4116</v>
      </c>
    </row>
    <row r="884" spans="2:21" x14ac:dyDescent="0.25">
      <c r="B884">
        <v>769</v>
      </c>
      <c r="C884" t="s">
        <v>1779</v>
      </c>
      <c r="D884" t="s">
        <v>1780</v>
      </c>
      <c r="E884" s="2">
        <v>114000</v>
      </c>
      <c r="F884" s="2">
        <v>0</v>
      </c>
      <c r="G884" s="2">
        <v>0</v>
      </c>
      <c r="H884" s="2"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3">
        <v>114000</v>
      </c>
      <c r="T884" s="3">
        <v>116280</v>
      </c>
      <c r="U884" s="3">
        <f t="shared" si="13"/>
        <v>2280</v>
      </c>
    </row>
    <row r="885" spans="2:21" x14ac:dyDescent="0.25">
      <c r="B885">
        <v>308</v>
      </c>
      <c r="C885" t="s">
        <v>1781</v>
      </c>
      <c r="D885" t="s">
        <v>1782</v>
      </c>
      <c r="E885" s="2">
        <v>48393</v>
      </c>
      <c r="F885" s="2">
        <v>0</v>
      </c>
      <c r="G885" s="2">
        <v>0</v>
      </c>
      <c r="H885" s="2"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3">
        <v>48393</v>
      </c>
      <c r="T885" s="3">
        <v>49361</v>
      </c>
      <c r="U885" s="3">
        <f t="shared" si="13"/>
        <v>968</v>
      </c>
    </row>
    <row r="886" spans="2:21" x14ac:dyDescent="0.25">
      <c r="B886">
        <v>742</v>
      </c>
      <c r="C886" t="s">
        <v>1783</v>
      </c>
      <c r="D886" t="s">
        <v>1784</v>
      </c>
      <c r="E886" s="2">
        <v>161065</v>
      </c>
      <c r="F886" s="2">
        <v>0</v>
      </c>
      <c r="G886" s="2">
        <v>0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33000</v>
      </c>
      <c r="P886" s="2">
        <v>0</v>
      </c>
      <c r="Q886" s="2">
        <v>106339</v>
      </c>
      <c r="R886" s="3">
        <v>300404</v>
      </c>
      <c r="T886" s="3">
        <v>306412</v>
      </c>
      <c r="U886" s="3">
        <f t="shared" si="13"/>
        <v>6008</v>
      </c>
    </row>
    <row r="887" spans="2:21" x14ac:dyDescent="0.25">
      <c r="B887">
        <v>562</v>
      </c>
      <c r="C887" t="s">
        <v>1785</v>
      </c>
      <c r="D887" t="s">
        <v>1786</v>
      </c>
      <c r="E887" s="2">
        <v>414969</v>
      </c>
      <c r="F887" s="2">
        <v>0</v>
      </c>
      <c r="G887" s="2">
        <v>0</v>
      </c>
      <c r="H887" s="2">
        <v>29000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70000</v>
      </c>
      <c r="P887" s="2">
        <v>13832</v>
      </c>
      <c r="Q887" s="2">
        <v>76460</v>
      </c>
      <c r="R887" s="3">
        <v>604261</v>
      </c>
      <c r="T887" s="3">
        <v>616346</v>
      </c>
      <c r="U887" s="3">
        <f t="shared" si="13"/>
        <v>12085</v>
      </c>
    </row>
    <row r="888" spans="2:21" x14ac:dyDescent="0.25">
      <c r="B888">
        <v>887</v>
      </c>
      <c r="C888" t="s">
        <v>1787</v>
      </c>
      <c r="D888" t="s">
        <v>1788</v>
      </c>
      <c r="E888" s="2">
        <v>1899802</v>
      </c>
      <c r="F888" s="2">
        <v>0</v>
      </c>
      <c r="G888" s="2">
        <v>0</v>
      </c>
      <c r="H888" s="2"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103999</v>
      </c>
      <c r="P888" s="2">
        <v>63327</v>
      </c>
      <c r="Q888" s="2">
        <v>794366</v>
      </c>
      <c r="R888" s="3">
        <v>2861494</v>
      </c>
      <c r="T888" s="3">
        <v>2918724</v>
      </c>
      <c r="U888" s="3">
        <f t="shared" si="13"/>
        <v>57230</v>
      </c>
    </row>
    <row r="889" spans="2:21" x14ac:dyDescent="0.25">
      <c r="B889">
        <v>160</v>
      </c>
      <c r="C889" t="s">
        <v>1789</v>
      </c>
      <c r="D889" t="s">
        <v>1790</v>
      </c>
      <c r="E889" s="2">
        <v>40346</v>
      </c>
      <c r="F889" s="2">
        <v>0</v>
      </c>
      <c r="G889" s="2">
        <v>0</v>
      </c>
      <c r="H889" s="2">
        <v>0</v>
      </c>
      <c r="I889" s="2">
        <v>297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4500</v>
      </c>
      <c r="P889" s="2">
        <v>0</v>
      </c>
      <c r="Q889" s="2">
        <v>3189</v>
      </c>
      <c r="R889" s="3">
        <v>48332</v>
      </c>
      <c r="T889" s="3">
        <v>49299</v>
      </c>
      <c r="U889" s="3">
        <f t="shared" si="13"/>
        <v>967</v>
      </c>
    </row>
    <row r="890" spans="2:21" x14ac:dyDescent="0.25">
      <c r="B890">
        <v>54</v>
      </c>
      <c r="C890" t="s">
        <v>1791</v>
      </c>
      <c r="D890" t="s">
        <v>1792</v>
      </c>
      <c r="E890" s="2">
        <v>18379993</v>
      </c>
      <c r="F890" s="2">
        <v>0</v>
      </c>
      <c r="G890" s="2">
        <v>1414374</v>
      </c>
      <c r="H890" s="2"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100595</v>
      </c>
      <c r="O890" s="2">
        <v>1293908</v>
      </c>
      <c r="P890" s="2">
        <v>612666</v>
      </c>
      <c r="Q890" s="2">
        <v>9802258</v>
      </c>
      <c r="R890" s="3">
        <v>31603794</v>
      </c>
      <c r="T890" s="3">
        <v>32235870</v>
      </c>
      <c r="U890" s="3">
        <f t="shared" si="13"/>
        <v>632076</v>
      </c>
    </row>
    <row r="891" spans="2:21" x14ac:dyDescent="0.25">
      <c r="B891">
        <v>14</v>
      </c>
      <c r="C891" t="s">
        <v>1793</v>
      </c>
      <c r="D891" t="s">
        <v>1794</v>
      </c>
      <c r="E891" s="2">
        <v>13479</v>
      </c>
      <c r="F891" s="2">
        <v>0</v>
      </c>
      <c r="G891" s="2">
        <v>0</v>
      </c>
      <c r="H891" s="2"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7400</v>
      </c>
      <c r="P891" s="2">
        <v>449</v>
      </c>
      <c r="Q891" s="2">
        <v>3000</v>
      </c>
      <c r="R891" s="3">
        <v>24328</v>
      </c>
      <c r="T891" s="3">
        <v>24815</v>
      </c>
      <c r="U891" s="3">
        <f t="shared" si="13"/>
        <v>487</v>
      </c>
    </row>
    <row r="892" spans="2:21" x14ac:dyDescent="0.25">
      <c r="B892">
        <v>320</v>
      </c>
      <c r="C892" t="s">
        <v>1795</v>
      </c>
      <c r="D892" t="s">
        <v>1796</v>
      </c>
      <c r="E892" s="2">
        <v>56398</v>
      </c>
      <c r="F892" s="2">
        <v>0</v>
      </c>
      <c r="G892" s="2">
        <v>0</v>
      </c>
      <c r="H892" s="2"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823</v>
      </c>
      <c r="O892" s="2">
        <v>11300</v>
      </c>
      <c r="P892" s="2">
        <v>1880</v>
      </c>
      <c r="Q892" s="2">
        <v>0</v>
      </c>
      <c r="R892" s="3">
        <v>70401</v>
      </c>
      <c r="T892" s="3">
        <v>71809</v>
      </c>
      <c r="U892" s="3">
        <f t="shared" si="13"/>
        <v>1408</v>
      </c>
    </row>
    <row r="893" spans="2:21" x14ac:dyDescent="0.25">
      <c r="B893">
        <v>240</v>
      </c>
      <c r="C893" t="s">
        <v>1797</v>
      </c>
      <c r="D893" t="s">
        <v>1798</v>
      </c>
      <c r="E893" s="2">
        <v>7584960</v>
      </c>
      <c r="F893" s="2">
        <v>0</v>
      </c>
      <c r="G893" s="2">
        <v>0</v>
      </c>
      <c r="H893" s="2"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1972090</v>
      </c>
      <c r="R893" s="3">
        <v>9557050</v>
      </c>
      <c r="T893" s="3">
        <v>9748191</v>
      </c>
      <c r="U893" s="3">
        <f t="shared" si="13"/>
        <v>191141</v>
      </c>
    </row>
    <row r="894" spans="2:21" x14ac:dyDescent="0.25">
      <c r="B894">
        <v>15</v>
      </c>
      <c r="C894" t="s">
        <v>1799</v>
      </c>
      <c r="D894" t="s">
        <v>1800</v>
      </c>
      <c r="E894" s="2">
        <v>978598</v>
      </c>
      <c r="F894" s="2">
        <v>0</v>
      </c>
      <c r="G894" s="2">
        <v>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0</v>
      </c>
      <c r="O894" s="2">
        <v>144000</v>
      </c>
      <c r="P894" s="2">
        <v>32620</v>
      </c>
      <c r="Q894" s="2">
        <v>237909</v>
      </c>
      <c r="R894" s="3">
        <v>1393127</v>
      </c>
      <c r="T894" s="3">
        <v>1420990</v>
      </c>
      <c r="U894" s="3">
        <f t="shared" si="13"/>
        <v>27863</v>
      </c>
    </row>
    <row r="895" spans="2:21" x14ac:dyDescent="0.25">
      <c r="B895">
        <v>71</v>
      </c>
      <c r="C895" t="s">
        <v>1801</v>
      </c>
      <c r="D895" t="s">
        <v>1802</v>
      </c>
      <c r="E895" s="2">
        <v>3349636</v>
      </c>
      <c r="F895" s="2">
        <v>0</v>
      </c>
      <c r="G895" s="2">
        <v>0</v>
      </c>
      <c r="H895" s="2">
        <v>0</v>
      </c>
      <c r="I895" s="2">
        <v>55827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90000</v>
      </c>
      <c r="P895" s="2">
        <v>0</v>
      </c>
      <c r="Q895" s="2">
        <v>1340380</v>
      </c>
      <c r="R895" s="3">
        <v>4835843</v>
      </c>
      <c r="T895" s="3">
        <v>4932560</v>
      </c>
      <c r="U895" s="3">
        <f t="shared" si="13"/>
        <v>96717</v>
      </c>
    </row>
    <row r="896" spans="2:21" x14ac:dyDescent="0.25">
      <c r="B896">
        <v>418</v>
      </c>
      <c r="C896" t="s">
        <v>1803</v>
      </c>
      <c r="D896" t="s">
        <v>1804</v>
      </c>
      <c r="E896" s="2">
        <v>168741</v>
      </c>
      <c r="F896" s="2">
        <v>0</v>
      </c>
      <c r="G896" s="2">
        <v>0</v>
      </c>
      <c r="H896" s="2"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3">
        <v>168741</v>
      </c>
      <c r="T896" s="3">
        <v>172116</v>
      </c>
      <c r="U896" s="3">
        <f t="shared" si="13"/>
        <v>3375</v>
      </c>
    </row>
    <row r="897" spans="2:21" x14ac:dyDescent="0.25">
      <c r="B897">
        <v>181</v>
      </c>
      <c r="C897" t="s">
        <v>1805</v>
      </c>
      <c r="D897" t="s">
        <v>1806</v>
      </c>
      <c r="E897" s="2">
        <v>32708</v>
      </c>
      <c r="F897" s="2">
        <v>0</v>
      </c>
      <c r="G897" s="2">
        <v>0</v>
      </c>
      <c r="H897" s="2"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12500</v>
      </c>
      <c r="P897" s="2">
        <v>1090</v>
      </c>
      <c r="Q897" s="2">
        <v>5000</v>
      </c>
      <c r="R897" s="3">
        <v>51298</v>
      </c>
      <c r="T897" s="3">
        <v>52324</v>
      </c>
      <c r="U897" s="3">
        <f t="shared" si="13"/>
        <v>1026</v>
      </c>
    </row>
    <row r="898" spans="2:21" x14ac:dyDescent="0.25">
      <c r="B898">
        <v>515</v>
      </c>
      <c r="C898" t="s">
        <v>1807</v>
      </c>
      <c r="D898" t="s">
        <v>1808</v>
      </c>
      <c r="E898" s="2">
        <v>21602</v>
      </c>
      <c r="F898" s="2">
        <v>0</v>
      </c>
      <c r="G898" s="2">
        <v>0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2575</v>
      </c>
      <c r="P898" s="2">
        <v>0</v>
      </c>
      <c r="Q898" s="2">
        <v>1449</v>
      </c>
      <c r="R898" s="3">
        <v>25626</v>
      </c>
      <c r="T898" s="3">
        <v>26139</v>
      </c>
      <c r="U898" s="3">
        <f t="shared" si="13"/>
        <v>513</v>
      </c>
    </row>
    <row r="899" spans="2:21" x14ac:dyDescent="0.25">
      <c r="B899">
        <v>378</v>
      </c>
      <c r="C899" t="s">
        <v>1809</v>
      </c>
      <c r="D899" t="s">
        <v>1810</v>
      </c>
      <c r="E899" s="2">
        <v>1824027</v>
      </c>
      <c r="F899" s="2">
        <v>0</v>
      </c>
      <c r="G899" s="2">
        <v>13905</v>
      </c>
      <c r="H899" s="2">
        <v>0</v>
      </c>
      <c r="I899" s="2">
        <v>30400</v>
      </c>
      <c r="J899" s="2">
        <v>0</v>
      </c>
      <c r="K899" s="2">
        <v>60801</v>
      </c>
      <c r="L899" s="2">
        <v>0</v>
      </c>
      <c r="M899" s="2">
        <v>0</v>
      </c>
      <c r="N899" s="2">
        <v>0</v>
      </c>
      <c r="O899" s="2">
        <v>46325</v>
      </c>
      <c r="P899" s="2">
        <v>60801</v>
      </c>
      <c r="Q899" s="2">
        <v>1142616</v>
      </c>
      <c r="R899" s="3">
        <v>3178875</v>
      </c>
      <c r="T899" s="3">
        <v>3242453</v>
      </c>
      <c r="U899" s="3">
        <f t="shared" si="13"/>
        <v>63578</v>
      </c>
    </row>
    <row r="900" spans="2:21" x14ac:dyDescent="0.25">
      <c r="B900">
        <v>255</v>
      </c>
      <c r="C900" t="s">
        <v>1811</v>
      </c>
      <c r="D900" t="s">
        <v>1812</v>
      </c>
      <c r="E900" s="2">
        <v>11843</v>
      </c>
      <c r="F900" s="2">
        <v>0</v>
      </c>
      <c r="G900" s="2">
        <v>0</v>
      </c>
      <c r="H900" s="2"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2900</v>
      </c>
      <c r="P900" s="2">
        <v>0</v>
      </c>
      <c r="Q900" s="2">
        <v>0</v>
      </c>
      <c r="R900" s="3">
        <v>14743</v>
      </c>
      <c r="T900" s="3">
        <v>15038</v>
      </c>
      <c r="U900" s="3">
        <f t="shared" ref="U900:U946" si="14">T900-R900</f>
        <v>295</v>
      </c>
    </row>
    <row r="901" spans="2:21" x14ac:dyDescent="0.25">
      <c r="B901">
        <v>888</v>
      </c>
      <c r="C901" t="s">
        <v>1813</v>
      </c>
      <c r="D901" t="s">
        <v>1814</v>
      </c>
      <c r="E901" s="2">
        <v>291526</v>
      </c>
      <c r="F901" s="2">
        <v>0</v>
      </c>
      <c r="G901" s="2">
        <v>0</v>
      </c>
      <c r="H901" s="2"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39494</v>
      </c>
      <c r="P901" s="2">
        <v>0</v>
      </c>
      <c r="Q901" s="2">
        <v>36788</v>
      </c>
      <c r="R901" s="3">
        <v>367808</v>
      </c>
      <c r="T901" s="3">
        <v>375164</v>
      </c>
      <c r="U901" s="3">
        <f t="shared" si="14"/>
        <v>7356</v>
      </c>
    </row>
    <row r="902" spans="2:21" x14ac:dyDescent="0.25">
      <c r="B902">
        <v>361</v>
      </c>
      <c r="C902" t="s">
        <v>1815</v>
      </c>
      <c r="D902" t="s">
        <v>1816</v>
      </c>
      <c r="E902" s="2">
        <v>152240</v>
      </c>
      <c r="F902" s="2">
        <v>0</v>
      </c>
      <c r="G902" s="2">
        <v>0</v>
      </c>
      <c r="H902" s="2">
        <v>0</v>
      </c>
      <c r="I902" s="2">
        <v>2537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20000</v>
      </c>
      <c r="P902" s="2">
        <v>5075</v>
      </c>
      <c r="Q902" s="2">
        <v>27500</v>
      </c>
      <c r="R902" s="3">
        <v>207352</v>
      </c>
      <c r="T902" s="3">
        <v>211499</v>
      </c>
      <c r="U902" s="3">
        <f t="shared" si="14"/>
        <v>4147</v>
      </c>
    </row>
    <row r="903" spans="2:21" x14ac:dyDescent="0.25">
      <c r="B903">
        <v>213</v>
      </c>
      <c r="C903" t="s">
        <v>1817</v>
      </c>
      <c r="D903" t="s">
        <v>1818</v>
      </c>
      <c r="E903" s="2">
        <v>36629</v>
      </c>
      <c r="F903" s="2">
        <v>0</v>
      </c>
      <c r="G903" s="2">
        <v>0</v>
      </c>
      <c r="H903" s="2"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5675</v>
      </c>
      <c r="P903" s="2">
        <v>1200</v>
      </c>
      <c r="Q903" s="2">
        <v>7000</v>
      </c>
      <c r="R903" s="3">
        <v>50504</v>
      </c>
      <c r="T903" s="3">
        <v>51514</v>
      </c>
      <c r="U903" s="3">
        <f t="shared" si="14"/>
        <v>1010</v>
      </c>
    </row>
    <row r="904" spans="2:21" x14ac:dyDescent="0.25">
      <c r="B904">
        <v>527</v>
      </c>
      <c r="C904" t="s">
        <v>1819</v>
      </c>
      <c r="D904" t="s">
        <v>1820</v>
      </c>
      <c r="E904" s="2">
        <v>87758</v>
      </c>
      <c r="F904" s="2">
        <v>0</v>
      </c>
      <c r="G904" s="2">
        <v>0</v>
      </c>
      <c r="H904" s="2"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0</v>
      </c>
      <c r="O904" s="2">
        <v>5800</v>
      </c>
      <c r="P904" s="2">
        <v>2925</v>
      </c>
      <c r="Q904" s="2">
        <v>20349</v>
      </c>
      <c r="R904" s="3">
        <v>116832</v>
      </c>
      <c r="T904" s="3">
        <v>119169</v>
      </c>
      <c r="U904" s="3">
        <f t="shared" si="14"/>
        <v>2337</v>
      </c>
    </row>
    <row r="905" spans="2:21" x14ac:dyDescent="0.25">
      <c r="B905">
        <v>691</v>
      </c>
      <c r="C905" t="s">
        <v>1821</v>
      </c>
      <c r="D905" t="s">
        <v>1822</v>
      </c>
      <c r="E905" s="2">
        <v>239623</v>
      </c>
      <c r="F905" s="2">
        <v>0</v>
      </c>
      <c r="G905" s="2">
        <v>0</v>
      </c>
      <c r="H905" s="2"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38500</v>
      </c>
      <c r="P905" s="2">
        <v>0</v>
      </c>
      <c r="Q905" s="2">
        <v>54108</v>
      </c>
      <c r="R905" s="3">
        <v>332231</v>
      </c>
      <c r="T905" s="3">
        <v>338876</v>
      </c>
      <c r="U905" s="3">
        <f t="shared" si="14"/>
        <v>6645</v>
      </c>
    </row>
    <row r="906" spans="2:21" x14ac:dyDescent="0.25">
      <c r="B906">
        <v>142</v>
      </c>
      <c r="C906" t="s">
        <v>1823</v>
      </c>
      <c r="D906" t="s">
        <v>1824</v>
      </c>
      <c r="E906" s="2">
        <v>1065770</v>
      </c>
      <c r="F906" s="2">
        <v>0</v>
      </c>
      <c r="G906" s="2">
        <v>0</v>
      </c>
      <c r="H906" s="2">
        <v>0</v>
      </c>
      <c r="I906" s="2">
        <v>15381</v>
      </c>
      <c r="J906" s="2">
        <v>0</v>
      </c>
      <c r="K906" s="2">
        <v>0</v>
      </c>
      <c r="L906" s="2">
        <v>0</v>
      </c>
      <c r="M906" s="2">
        <v>0</v>
      </c>
      <c r="N906" s="2">
        <v>8500</v>
      </c>
      <c r="O906" s="2">
        <v>45039</v>
      </c>
      <c r="P906" s="2">
        <v>35525</v>
      </c>
      <c r="Q906" s="2">
        <v>282229</v>
      </c>
      <c r="R906" s="3">
        <v>1452444</v>
      </c>
      <c r="T906" s="3">
        <v>1481493</v>
      </c>
      <c r="U906" s="3">
        <f t="shared" si="14"/>
        <v>29049</v>
      </c>
    </row>
    <row r="907" spans="2:21" x14ac:dyDescent="0.25">
      <c r="B907">
        <v>271</v>
      </c>
      <c r="C907" t="s">
        <v>1825</v>
      </c>
      <c r="D907" t="s">
        <v>1826</v>
      </c>
      <c r="E907" s="2">
        <v>1189277</v>
      </c>
      <c r="F907" s="2">
        <v>0</v>
      </c>
      <c r="G907" s="2">
        <v>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28045</v>
      </c>
      <c r="P907" s="2">
        <v>0</v>
      </c>
      <c r="Q907" s="2">
        <v>250922</v>
      </c>
      <c r="R907" s="3">
        <v>1468244</v>
      </c>
      <c r="T907" s="3">
        <v>1497609</v>
      </c>
      <c r="U907" s="3">
        <f t="shared" si="14"/>
        <v>29365</v>
      </c>
    </row>
    <row r="908" spans="2:21" x14ac:dyDescent="0.25">
      <c r="B908">
        <v>889</v>
      </c>
      <c r="C908" t="s">
        <v>1827</v>
      </c>
      <c r="D908" t="s">
        <v>1828</v>
      </c>
      <c r="E908" s="2">
        <v>20466</v>
      </c>
      <c r="F908" s="2">
        <v>0</v>
      </c>
      <c r="G908" s="2">
        <v>0</v>
      </c>
      <c r="H908" s="2"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3">
        <v>20466</v>
      </c>
      <c r="T908" s="3">
        <v>20875</v>
      </c>
      <c r="U908" s="3">
        <f t="shared" si="14"/>
        <v>409</v>
      </c>
    </row>
    <row r="909" spans="2:21" x14ac:dyDescent="0.25">
      <c r="B909">
        <v>727</v>
      </c>
      <c r="C909" t="s">
        <v>1829</v>
      </c>
      <c r="D909" t="s">
        <v>1830</v>
      </c>
      <c r="E909" s="2">
        <v>38766564</v>
      </c>
      <c r="F909" s="2">
        <v>0</v>
      </c>
      <c r="G909" s="2">
        <v>0</v>
      </c>
      <c r="H909" s="2"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788636</v>
      </c>
      <c r="P909" s="2">
        <v>287160</v>
      </c>
      <c r="Q909" s="2">
        <v>7251868</v>
      </c>
      <c r="R909" s="3">
        <v>47094228</v>
      </c>
      <c r="T909" s="3">
        <v>48036113</v>
      </c>
      <c r="U909" s="3">
        <f t="shared" si="14"/>
        <v>941885</v>
      </c>
    </row>
    <row r="910" spans="2:21" x14ac:dyDescent="0.25">
      <c r="B910">
        <v>656</v>
      </c>
      <c r="C910" t="s">
        <v>1831</v>
      </c>
      <c r="D910" t="s">
        <v>1832</v>
      </c>
      <c r="E910" s="2">
        <v>709198</v>
      </c>
      <c r="F910" s="2">
        <v>0</v>
      </c>
      <c r="G910" s="2">
        <v>0</v>
      </c>
      <c r="H910" s="2"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37640</v>
      </c>
      <c r="P910" s="2">
        <v>23640</v>
      </c>
      <c r="Q910" s="2">
        <v>355168</v>
      </c>
      <c r="R910" s="3">
        <v>1125646</v>
      </c>
      <c r="T910" s="3">
        <v>1148159</v>
      </c>
      <c r="U910" s="3">
        <f t="shared" si="14"/>
        <v>22513</v>
      </c>
    </row>
    <row r="911" spans="2:21" x14ac:dyDescent="0.25">
      <c r="B911">
        <v>281</v>
      </c>
      <c r="C911" t="s">
        <v>1833</v>
      </c>
      <c r="D911" t="s">
        <v>1834</v>
      </c>
      <c r="E911" s="2">
        <v>267386</v>
      </c>
      <c r="F911" s="2">
        <v>0</v>
      </c>
      <c r="G911" s="2">
        <v>0</v>
      </c>
      <c r="H911" s="2"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3">
        <v>267386</v>
      </c>
      <c r="T911" s="3">
        <v>272734</v>
      </c>
      <c r="U911" s="3">
        <f t="shared" si="14"/>
        <v>5348</v>
      </c>
    </row>
    <row r="912" spans="2:21" x14ac:dyDescent="0.25">
      <c r="B912">
        <v>536</v>
      </c>
      <c r="C912" t="s">
        <v>1835</v>
      </c>
      <c r="D912" t="s">
        <v>1836</v>
      </c>
      <c r="E912" s="2">
        <v>225812</v>
      </c>
      <c r="F912" s="2">
        <v>0</v>
      </c>
      <c r="G912" s="2">
        <v>0</v>
      </c>
      <c r="H912" s="2"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3">
        <v>225812</v>
      </c>
      <c r="T912" s="3">
        <v>230328</v>
      </c>
      <c r="U912" s="3">
        <f t="shared" si="14"/>
        <v>4516</v>
      </c>
    </row>
    <row r="913" spans="2:21" x14ac:dyDescent="0.25">
      <c r="B913">
        <v>322</v>
      </c>
      <c r="C913" t="s">
        <v>1837</v>
      </c>
      <c r="D913" t="s">
        <v>1838</v>
      </c>
      <c r="E913" s="2">
        <v>662085</v>
      </c>
      <c r="F913" s="2">
        <v>0</v>
      </c>
      <c r="G913" s="2">
        <v>0</v>
      </c>
      <c r="H913" s="2"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9000</v>
      </c>
      <c r="O913" s="2">
        <v>50000</v>
      </c>
      <c r="P913" s="2">
        <v>22070</v>
      </c>
      <c r="Q913" s="2">
        <v>220000</v>
      </c>
      <c r="R913" s="3">
        <v>963155</v>
      </c>
      <c r="T913" s="3">
        <v>982418</v>
      </c>
      <c r="U913" s="3">
        <f t="shared" si="14"/>
        <v>19263</v>
      </c>
    </row>
    <row r="914" spans="2:21" x14ac:dyDescent="0.25">
      <c r="B914">
        <v>702</v>
      </c>
      <c r="C914" t="s">
        <v>1839</v>
      </c>
      <c r="D914" t="s">
        <v>1840</v>
      </c>
      <c r="E914" s="2">
        <v>17517</v>
      </c>
      <c r="F914" s="2">
        <v>0</v>
      </c>
      <c r="G914" s="2">
        <v>0</v>
      </c>
      <c r="H914" s="2"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3">
        <v>17517</v>
      </c>
      <c r="T914" s="3">
        <v>17867</v>
      </c>
      <c r="U914" s="3">
        <f t="shared" si="14"/>
        <v>350</v>
      </c>
    </row>
    <row r="915" spans="2:21" x14ac:dyDescent="0.25">
      <c r="B915">
        <v>321</v>
      </c>
      <c r="C915" t="s">
        <v>1841</v>
      </c>
      <c r="D915" t="s">
        <v>1842</v>
      </c>
      <c r="E915" s="2">
        <v>23901</v>
      </c>
      <c r="F915" s="2">
        <v>0</v>
      </c>
      <c r="G915" s="2">
        <v>0</v>
      </c>
      <c r="H915" s="2"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675</v>
      </c>
      <c r="O915" s="2">
        <v>8600</v>
      </c>
      <c r="P915" s="2">
        <v>797</v>
      </c>
      <c r="Q915" s="2">
        <v>3800</v>
      </c>
      <c r="R915" s="3">
        <v>37773</v>
      </c>
      <c r="T915" s="3">
        <v>38528</v>
      </c>
      <c r="U915" s="3">
        <f t="shared" si="14"/>
        <v>755</v>
      </c>
    </row>
    <row r="916" spans="2:21" x14ac:dyDescent="0.25">
      <c r="B916">
        <v>797</v>
      </c>
      <c r="C916" t="s">
        <v>1843</v>
      </c>
      <c r="D916" t="s">
        <v>1844</v>
      </c>
      <c r="E916" s="2">
        <v>20847</v>
      </c>
      <c r="F916" s="2">
        <v>0</v>
      </c>
      <c r="G916" s="2">
        <v>0</v>
      </c>
      <c r="H916" s="2"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2765</v>
      </c>
      <c r="P916" s="2">
        <v>0</v>
      </c>
      <c r="Q916" s="2">
        <v>315</v>
      </c>
      <c r="R916" s="3">
        <v>23927</v>
      </c>
      <c r="T916" s="3">
        <v>24406</v>
      </c>
      <c r="U916" s="3">
        <f t="shared" si="14"/>
        <v>479</v>
      </c>
    </row>
    <row r="917" spans="2:21" x14ac:dyDescent="0.25">
      <c r="B917">
        <v>227</v>
      </c>
      <c r="C917" t="s">
        <v>1845</v>
      </c>
      <c r="D917" t="s">
        <v>1846</v>
      </c>
      <c r="E917" s="2">
        <v>79796</v>
      </c>
      <c r="F917" s="2">
        <v>0</v>
      </c>
      <c r="G917" s="2">
        <v>0</v>
      </c>
      <c r="H917" s="2"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20000</v>
      </c>
      <c r="P917" s="2">
        <v>2660</v>
      </c>
      <c r="Q917" s="2">
        <v>11738</v>
      </c>
      <c r="R917" s="3">
        <v>114194</v>
      </c>
      <c r="T917" s="3">
        <v>116478</v>
      </c>
      <c r="U917" s="3">
        <f t="shared" si="14"/>
        <v>2284</v>
      </c>
    </row>
    <row r="918" spans="2:21" x14ac:dyDescent="0.25">
      <c r="B918">
        <v>956</v>
      </c>
      <c r="C918" t="s">
        <v>1847</v>
      </c>
      <c r="D918" t="s">
        <v>1848</v>
      </c>
      <c r="E918" s="2">
        <v>43362</v>
      </c>
      <c r="F918" s="2">
        <v>0</v>
      </c>
      <c r="G918" s="2">
        <v>0</v>
      </c>
      <c r="H918" s="2"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3">
        <v>43362</v>
      </c>
      <c r="T918" s="3">
        <v>44229</v>
      </c>
      <c r="U918" s="3">
        <f t="shared" si="14"/>
        <v>867</v>
      </c>
    </row>
    <row r="919" spans="2:21" x14ac:dyDescent="0.25">
      <c r="B919">
        <v>516</v>
      </c>
      <c r="C919" t="s">
        <v>1849</v>
      </c>
      <c r="D919" t="s">
        <v>1850</v>
      </c>
      <c r="E919" s="2">
        <v>64824</v>
      </c>
      <c r="F919" s="2">
        <v>0</v>
      </c>
      <c r="G919" s="2">
        <v>0</v>
      </c>
      <c r="H919" s="2"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7995</v>
      </c>
      <c r="P919" s="2">
        <v>0</v>
      </c>
      <c r="Q919" s="2">
        <v>11000</v>
      </c>
      <c r="R919" s="3">
        <v>83819</v>
      </c>
      <c r="T919" s="3">
        <v>85495</v>
      </c>
      <c r="U919" s="3">
        <f t="shared" si="14"/>
        <v>1676</v>
      </c>
    </row>
    <row r="920" spans="2:21" x14ac:dyDescent="0.25">
      <c r="B920">
        <v>214</v>
      </c>
      <c r="C920" t="s">
        <v>1851</v>
      </c>
      <c r="D920" t="s">
        <v>1852</v>
      </c>
      <c r="E920" s="2">
        <v>134677</v>
      </c>
      <c r="F920" s="2">
        <v>0</v>
      </c>
      <c r="G920" s="2">
        <v>0</v>
      </c>
      <c r="H920" s="2"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4489</v>
      </c>
      <c r="Q920" s="2">
        <v>21442</v>
      </c>
      <c r="R920" s="3">
        <v>160608</v>
      </c>
      <c r="T920" s="3">
        <v>163820</v>
      </c>
      <c r="U920" s="3">
        <f t="shared" si="14"/>
        <v>3212</v>
      </c>
    </row>
    <row r="921" spans="2:21" x14ac:dyDescent="0.25">
      <c r="B921">
        <v>640</v>
      </c>
      <c r="C921" t="s">
        <v>1853</v>
      </c>
      <c r="D921" t="s">
        <v>1854</v>
      </c>
      <c r="E921" s="2">
        <v>149175</v>
      </c>
      <c r="F921" s="2">
        <v>0</v>
      </c>
      <c r="G921" s="2">
        <v>0</v>
      </c>
      <c r="H921" s="2">
        <v>0</v>
      </c>
      <c r="I921" s="2">
        <v>2450</v>
      </c>
      <c r="J921" s="2">
        <v>0</v>
      </c>
      <c r="K921" s="2">
        <v>0</v>
      </c>
      <c r="L921" s="2">
        <v>0</v>
      </c>
      <c r="M921" s="2">
        <v>0</v>
      </c>
      <c r="N921" s="2">
        <v>0</v>
      </c>
      <c r="O921" s="2">
        <v>26950</v>
      </c>
      <c r="P921" s="2">
        <v>0</v>
      </c>
      <c r="Q921" s="2">
        <v>19000</v>
      </c>
      <c r="R921" s="3">
        <v>197575</v>
      </c>
      <c r="T921" s="3">
        <v>201527</v>
      </c>
      <c r="U921" s="3">
        <f t="shared" si="14"/>
        <v>3952</v>
      </c>
    </row>
    <row r="922" spans="2:21" x14ac:dyDescent="0.25">
      <c r="B922">
        <v>528</v>
      </c>
      <c r="C922" t="s">
        <v>1855</v>
      </c>
      <c r="D922" t="s">
        <v>1856</v>
      </c>
      <c r="E922" s="2">
        <v>95194</v>
      </c>
      <c r="F922" s="2">
        <v>0</v>
      </c>
      <c r="G922" s="2">
        <v>0</v>
      </c>
      <c r="H922" s="2"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44200</v>
      </c>
      <c r="P922" s="2">
        <v>0</v>
      </c>
      <c r="Q922" s="2">
        <v>30000</v>
      </c>
      <c r="R922" s="3">
        <v>169394</v>
      </c>
      <c r="T922" s="3">
        <v>172782</v>
      </c>
      <c r="U922" s="3">
        <f t="shared" si="14"/>
        <v>3388</v>
      </c>
    </row>
    <row r="923" spans="2:21" x14ac:dyDescent="0.25">
      <c r="B923">
        <v>399</v>
      </c>
      <c r="C923" t="s">
        <v>1857</v>
      </c>
      <c r="D923" t="s">
        <v>1858</v>
      </c>
      <c r="E923" s="2">
        <v>12394</v>
      </c>
      <c r="F923" s="2">
        <v>0</v>
      </c>
      <c r="G923" s="2">
        <v>0</v>
      </c>
      <c r="H923" s="2"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0</v>
      </c>
      <c r="O923" s="2">
        <v>7400</v>
      </c>
      <c r="P923" s="2">
        <v>0</v>
      </c>
      <c r="Q923" s="2">
        <v>900</v>
      </c>
      <c r="R923" s="3">
        <v>20694</v>
      </c>
      <c r="T923" s="3">
        <v>21108</v>
      </c>
      <c r="U923" s="3">
        <f t="shared" si="14"/>
        <v>414</v>
      </c>
    </row>
    <row r="924" spans="2:21" x14ac:dyDescent="0.25">
      <c r="B924">
        <v>126</v>
      </c>
      <c r="C924" t="s">
        <v>1859</v>
      </c>
      <c r="D924" t="s">
        <v>1860</v>
      </c>
      <c r="E924" s="2">
        <v>12000</v>
      </c>
      <c r="F924" s="2">
        <v>0</v>
      </c>
      <c r="G924" s="2">
        <v>0</v>
      </c>
      <c r="H924" s="2"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0</v>
      </c>
      <c r="O924" s="2">
        <v>2000</v>
      </c>
      <c r="P924" s="2">
        <v>0</v>
      </c>
      <c r="Q924" s="2">
        <v>0</v>
      </c>
      <c r="R924" s="3">
        <v>14000</v>
      </c>
      <c r="T924" s="3">
        <v>14280</v>
      </c>
      <c r="U924" s="3">
        <f t="shared" si="14"/>
        <v>280</v>
      </c>
    </row>
    <row r="925" spans="2:21" x14ac:dyDescent="0.25">
      <c r="B925">
        <v>379</v>
      </c>
      <c r="C925" t="s">
        <v>1861</v>
      </c>
      <c r="D925" t="s">
        <v>1862</v>
      </c>
      <c r="E925" s="2">
        <v>91612</v>
      </c>
      <c r="F925" s="2">
        <v>0</v>
      </c>
      <c r="G925" s="2">
        <v>0</v>
      </c>
      <c r="H925" s="2"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42</v>
      </c>
      <c r="O925" s="2">
        <v>20824</v>
      </c>
      <c r="P925" s="2">
        <v>3054</v>
      </c>
      <c r="Q925" s="2">
        <v>13266</v>
      </c>
      <c r="R925" s="3">
        <v>128798</v>
      </c>
      <c r="T925" s="3">
        <v>131374</v>
      </c>
      <c r="U925" s="3">
        <f t="shared" si="14"/>
        <v>2576</v>
      </c>
    </row>
    <row r="926" spans="2:21" x14ac:dyDescent="0.25">
      <c r="B926">
        <v>447</v>
      </c>
      <c r="C926" t="s">
        <v>1863</v>
      </c>
      <c r="D926" t="s">
        <v>1864</v>
      </c>
      <c r="E926" s="2">
        <v>1019770</v>
      </c>
      <c r="F926" s="2">
        <v>0</v>
      </c>
      <c r="G926" s="2">
        <v>0</v>
      </c>
      <c r="H926" s="2"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3">
        <v>1019770</v>
      </c>
      <c r="T926" s="3">
        <v>1040165</v>
      </c>
      <c r="U926" s="3">
        <f t="shared" si="14"/>
        <v>20395</v>
      </c>
    </row>
    <row r="927" spans="2:21" x14ac:dyDescent="0.25">
      <c r="B927">
        <v>567</v>
      </c>
      <c r="C927" t="s">
        <v>1865</v>
      </c>
      <c r="D927" t="s">
        <v>1866</v>
      </c>
      <c r="E927" s="2">
        <v>14164</v>
      </c>
      <c r="F927" s="2">
        <v>0</v>
      </c>
      <c r="G927" s="2">
        <v>0</v>
      </c>
      <c r="H927" s="2"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7500</v>
      </c>
      <c r="P927" s="2">
        <v>0</v>
      </c>
      <c r="Q927" s="2">
        <v>0</v>
      </c>
      <c r="R927" s="3">
        <v>21664</v>
      </c>
      <c r="T927" s="3">
        <v>22097</v>
      </c>
      <c r="U927" s="3">
        <f t="shared" si="14"/>
        <v>433</v>
      </c>
    </row>
    <row r="928" spans="2:21" x14ac:dyDescent="0.25">
      <c r="B928">
        <v>657</v>
      </c>
      <c r="C928" t="s">
        <v>1867</v>
      </c>
      <c r="D928" t="s">
        <v>1868</v>
      </c>
      <c r="E928" s="2">
        <v>767358</v>
      </c>
      <c r="F928" s="2">
        <v>0</v>
      </c>
      <c r="G928" s="2">
        <v>0</v>
      </c>
      <c r="H928" s="2">
        <v>0</v>
      </c>
      <c r="I928" s="2">
        <v>12789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65000</v>
      </c>
      <c r="P928" s="2">
        <v>0</v>
      </c>
      <c r="Q928" s="2">
        <v>180500</v>
      </c>
      <c r="R928" s="3">
        <v>1025647</v>
      </c>
      <c r="T928" s="3">
        <v>1046160</v>
      </c>
      <c r="U928" s="3">
        <f t="shared" si="14"/>
        <v>20513</v>
      </c>
    </row>
    <row r="929" spans="2:21" x14ac:dyDescent="0.25">
      <c r="B929">
        <v>728</v>
      </c>
      <c r="C929" t="s">
        <v>1869</v>
      </c>
      <c r="D929" t="s">
        <v>1870</v>
      </c>
      <c r="E929" s="2">
        <v>1825123</v>
      </c>
      <c r="F929" s="2">
        <v>0</v>
      </c>
      <c r="G929" s="2">
        <v>0</v>
      </c>
      <c r="H929" s="2">
        <v>0</v>
      </c>
      <c r="I929" s="2">
        <v>30419</v>
      </c>
      <c r="J929" s="2">
        <v>0</v>
      </c>
      <c r="K929" s="2">
        <v>0</v>
      </c>
      <c r="L929" s="2">
        <v>0</v>
      </c>
      <c r="M929" s="2">
        <v>0</v>
      </c>
      <c r="N929" s="2">
        <v>9000</v>
      </c>
      <c r="O929" s="2">
        <v>51500</v>
      </c>
      <c r="P929" s="2">
        <v>0</v>
      </c>
      <c r="Q929" s="2">
        <v>1106573</v>
      </c>
      <c r="R929" s="3">
        <v>3022615</v>
      </c>
      <c r="T929" s="3">
        <v>3083067</v>
      </c>
      <c r="U929" s="3">
        <f t="shared" si="14"/>
        <v>60452</v>
      </c>
    </row>
    <row r="930" spans="2:21" x14ac:dyDescent="0.25">
      <c r="B930">
        <v>419</v>
      </c>
      <c r="C930" t="s">
        <v>1871</v>
      </c>
      <c r="D930" t="s">
        <v>1872</v>
      </c>
      <c r="E930" s="2">
        <v>176238</v>
      </c>
      <c r="F930" s="2">
        <v>0</v>
      </c>
      <c r="G930" s="2">
        <v>0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63000</v>
      </c>
      <c r="R930" s="3">
        <v>239238</v>
      </c>
      <c r="T930" s="3">
        <v>244023</v>
      </c>
      <c r="U930" s="3">
        <f t="shared" si="14"/>
        <v>4785</v>
      </c>
    </row>
    <row r="931" spans="2:21" x14ac:dyDescent="0.25">
      <c r="B931">
        <v>583</v>
      </c>
      <c r="C931" t="s">
        <v>1873</v>
      </c>
      <c r="D931" t="s">
        <v>1874</v>
      </c>
      <c r="E931" s="2">
        <v>1280498</v>
      </c>
      <c r="F931" s="2">
        <v>0</v>
      </c>
      <c r="G931" s="2">
        <v>0</v>
      </c>
      <c r="H931" s="2">
        <v>0</v>
      </c>
      <c r="I931" s="2">
        <v>0</v>
      </c>
      <c r="J931" s="2">
        <v>0</v>
      </c>
      <c r="K931" s="2">
        <v>42683</v>
      </c>
      <c r="L931" s="2">
        <v>0</v>
      </c>
      <c r="M931" s="2">
        <v>0</v>
      </c>
      <c r="N931" s="2">
        <v>28234</v>
      </c>
      <c r="O931" s="2">
        <v>170000</v>
      </c>
      <c r="P931" s="2">
        <v>42683</v>
      </c>
      <c r="Q931" s="2">
        <v>585000</v>
      </c>
      <c r="R931" s="3">
        <v>2149098</v>
      </c>
      <c r="T931" s="3">
        <v>2192080</v>
      </c>
      <c r="U931" s="3">
        <f t="shared" si="14"/>
        <v>42982</v>
      </c>
    </row>
    <row r="932" spans="2:21" x14ac:dyDescent="0.25">
      <c r="B932">
        <v>82</v>
      </c>
      <c r="C932" t="s">
        <v>1875</v>
      </c>
      <c r="D932" t="s">
        <v>1876</v>
      </c>
      <c r="E932" s="2">
        <v>213568</v>
      </c>
      <c r="F932" s="2">
        <v>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3">
        <v>213568</v>
      </c>
      <c r="T932" s="3">
        <v>217839</v>
      </c>
      <c r="U932" s="3">
        <f t="shared" si="14"/>
        <v>4271</v>
      </c>
    </row>
    <row r="933" spans="2:21" x14ac:dyDescent="0.25">
      <c r="B933">
        <v>134</v>
      </c>
      <c r="C933" t="s">
        <v>1877</v>
      </c>
      <c r="D933" t="s">
        <v>1878</v>
      </c>
      <c r="E933" s="2">
        <v>19483</v>
      </c>
      <c r="F933" s="2">
        <v>0</v>
      </c>
      <c r="G933" s="2">
        <v>0</v>
      </c>
      <c r="H933" s="2">
        <v>320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 s="2">
        <v>6600</v>
      </c>
      <c r="P933" s="2">
        <v>649</v>
      </c>
      <c r="Q933" s="2">
        <v>805</v>
      </c>
      <c r="R933" s="3">
        <v>27857</v>
      </c>
      <c r="T933" s="3">
        <v>28414</v>
      </c>
      <c r="U933" s="3">
        <f t="shared" si="14"/>
        <v>557</v>
      </c>
    </row>
    <row r="934" spans="2:21" x14ac:dyDescent="0.25">
      <c r="B934">
        <v>387</v>
      </c>
      <c r="C934" t="s">
        <v>1879</v>
      </c>
      <c r="D934" t="s">
        <v>1880</v>
      </c>
      <c r="E934" s="2">
        <v>47028</v>
      </c>
      <c r="F934" s="2">
        <v>0</v>
      </c>
      <c r="G934" s="2">
        <v>0</v>
      </c>
      <c r="H934" s="2"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7000</v>
      </c>
      <c r="P934" s="2">
        <v>0</v>
      </c>
      <c r="Q934" s="2">
        <v>4500</v>
      </c>
      <c r="R934" s="3">
        <v>58528</v>
      </c>
      <c r="T934" s="3">
        <v>59699</v>
      </c>
      <c r="U934" s="3">
        <f t="shared" si="14"/>
        <v>1171</v>
      </c>
    </row>
    <row r="935" spans="2:21" x14ac:dyDescent="0.25">
      <c r="B935">
        <v>409</v>
      </c>
      <c r="C935" t="s">
        <v>1881</v>
      </c>
      <c r="D935" t="s">
        <v>1882</v>
      </c>
      <c r="E935" s="2">
        <v>384296</v>
      </c>
      <c r="F935" s="2">
        <v>0</v>
      </c>
      <c r="G935" s="2">
        <v>0</v>
      </c>
      <c r="H935" s="2"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1300</v>
      </c>
      <c r="O935" s="2">
        <v>27400</v>
      </c>
      <c r="P935" s="2">
        <v>12810</v>
      </c>
      <c r="Q935" s="2">
        <v>156300</v>
      </c>
      <c r="R935" s="3">
        <v>582106</v>
      </c>
      <c r="T935" s="3">
        <v>593748</v>
      </c>
      <c r="U935" s="3">
        <f t="shared" si="14"/>
        <v>11642</v>
      </c>
    </row>
    <row r="936" spans="2:21" x14ac:dyDescent="0.25">
      <c r="B936">
        <v>171</v>
      </c>
      <c r="C936" t="s">
        <v>1883</v>
      </c>
      <c r="D936" t="s">
        <v>1884</v>
      </c>
      <c r="E936" s="2">
        <v>18227</v>
      </c>
      <c r="F936" s="2">
        <v>0</v>
      </c>
      <c r="G936" s="2">
        <v>0</v>
      </c>
      <c r="H936" s="2"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0</v>
      </c>
      <c r="O936" s="2">
        <v>10403</v>
      </c>
      <c r="P936" s="2">
        <v>608</v>
      </c>
      <c r="Q936" s="2">
        <v>1500</v>
      </c>
      <c r="R936" s="3">
        <v>30738</v>
      </c>
      <c r="T936" s="3">
        <v>31353</v>
      </c>
      <c r="U936" s="3">
        <f t="shared" si="14"/>
        <v>615</v>
      </c>
    </row>
    <row r="937" spans="2:21" x14ac:dyDescent="0.25">
      <c r="B937">
        <v>241</v>
      </c>
      <c r="C937" t="s">
        <v>1885</v>
      </c>
      <c r="D937" t="s">
        <v>1886</v>
      </c>
      <c r="E937" s="2">
        <v>246561</v>
      </c>
      <c r="F937" s="2">
        <v>0</v>
      </c>
      <c r="G937" s="2">
        <v>0</v>
      </c>
      <c r="H937" s="2"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0</v>
      </c>
      <c r="O937" s="2">
        <v>18000</v>
      </c>
      <c r="P937" s="2">
        <v>8219</v>
      </c>
      <c r="Q937" s="2">
        <v>126260</v>
      </c>
      <c r="R937" s="3">
        <v>399040</v>
      </c>
      <c r="T937" s="3">
        <v>407021</v>
      </c>
      <c r="U937" s="3">
        <f t="shared" si="14"/>
        <v>7981</v>
      </c>
    </row>
    <row r="938" spans="2:21" x14ac:dyDescent="0.25">
      <c r="B938">
        <v>955</v>
      </c>
      <c r="C938" t="s">
        <v>1887</v>
      </c>
      <c r="D938" t="s">
        <v>1888</v>
      </c>
      <c r="E938" s="2">
        <v>44131</v>
      </c>
      <c r="F938" s="2">
        <v>0</v>
      </c>
      <c r="G938" s="2">
        <v>0</v>
      </c>
      <c r="H938" s="2"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15200</v>
      </c>
      <c r="P938" s="2">
        <v>1471</v>
      </c>
      <c r="Q938" s="2">
        <v>2432</v>
      </c>
      <c r="R938" s="3">
        <v>63234</v>
      </c>
      <c r="T938" s="3">
        <v>64499</v>
      </c>
      <c r="U938" s="3">
        <f t="shared" si="14"/>
        <v>1265</v>
      </c>
    </row>
    <row r="939" spans="2:21" x14ac:dyDescent="0.25">
      <c r="B939">
        <v>301</v>
      </c>
      <c r="C939" t="s">
        <v>1889</v>
      </c>
      <c r="D939" t="s">
        <v>1890</v>
      </c>
      <c r="E939" s="2">
        <v>95335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3">
        <v>95335</v>
      </c>
      <c r="T939" s="3">
        <v>97242</v>
      </c>
      <c r="U939" s="3">
        <f t="shared" si="14"/>
        <v>1907</v>
      </c>
    </row>
    <row r="940" spans="2:21" x14ac:dyDescent="0.25">
      <c r="B940">
        <v>500</v>
      </c>
      <c r="C940" t="s">
        <v>1891</v>
      </c>
      <c r="D940" t="s">
        <v>1892</v>
      </c>
      <c r="E940" s="2">
        <v>102692</v>
      </c>
      <c r="F940" s="2">
        <v>0</v>
      </c>
      <c r="G940" s="2">
        <v>0</v>
      </c>
      <c r="H940" s="2"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22000</v>
      </c>
      <c r="P940" s="2">
        <v>0</v>
      </c>
      <c r="Q940" s="2">
        <v>28000</v>
      </c>
      <c r="R940" s="3">
        <v>152692</v>
      </c>
      <c r="T940" s="3">
        <v>155746</v>
      </c>
      <c r="U940" s="3">
        <f t="shared" si="14"/>
        <v>3054</v>
      </c>
    </row>
    <row r="941" spans="2:21" x14ac:dyDescent="0.25">
      <c r="B941">
        <v>370</v>
      </c>
      <c r="C941" t="s">
        <v>1893</v>
      </c>
      <c r="D941" t="s">
        <v>1894</v>
      </c>
      <c r="E941" s="2">
        <v>72631</v>
      </c>
      <c r="F941" s="2">
        <v>0</v>
      </c>
      <c r="G941" s="2">
        <v>0</v>
      </c>
      <c r="H941" s="2">
        <v>0</v>
      </c>
      <c r="I941" s="2">
        <v>0</v>
      </c>
      <c r="J941" s="2">
        <v>0</v>
      </c>
      <c r="K941" s="2">
        <v>932</v>
      </c>
      <c r="L941" s="2">
        <v>0</v>
      </c>
      <c r="M941" s="2">
        <v>0</v>
      </c>
      <c r="N941" s="2">
        <v>0</v>
      </c>
      <c r="O941" s="2">
        <v>0</v>
      </c>
      <c r="P941" s="2">
        <v>2421</v>
      </c>
      <c r="Q941" s="2">
        <v>3026</v>
      </c>
      <c r="R941" s="3">
        <v>79010</v>
      </c>
      <c r="T941" s="3">
        <v>80590</v>
      </c>
      <c r="U941" s="3">
        <f t="shared" si="14"/>
        <v>1580</v>
      </c>
    </row>
    <row r="942" spans="2:21" x14ac:dyDescent="0.25">
      <c r="B942">
        <v>113</v>
      </c>
      <c r="C942" t="s">
        <v>1895</v>
      </c>
      <c r="D942" t="s">
        <v>1896</v>
      </c>
      <c r="E942" s="2">
        <v>40581</v>
      </c>
      <c r="F942" s="2">
        <v>0</v>
      </c>
      <c r="G942" s="2">
        <v>0</v>
      </c>
      <c r="H942" s="2"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3">
        <v>40581</v>
      </c>
      <c r="T942" s="3">
        <v>41393</v>
      </c>
      <c r="U942" s="3">
        <f t="shared" si="14"/>
        <v>812</v>
      </c>
    </row>
    <row r="943" spans="2:21" x14ac:dyDescent="0.25">
      <c r="B943">
        <v>682</v>
      </c>
      <c r="C943" t="s">
        <v>1897</v>
      </c>
      <c r="D943" t="s">
        <v>1898</v>
      </c>
      <c r="E943" s="2">
        <v>7908</v>
      </c>
      <c r="F943" s="2">
        <v>0</v>
      </c>
      <c r="G943" s="2">
        <v>0</v>
      </c>
      <c r="H943" s="2"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6500</v>
      </c>
      <c r="P943" s="2">
        <v>264</v>
      </c>
      <c r="Q943" s="2">
        <v>1200</v>
      </c>
      <c r="R943" s="3">
        <v>15872</v>
      </c>
      <c r="T943" s="3">
        <v>16189</v>
      </c>
      <c r="U943" s="3">
        <f t="shared" si="14"/>
        <v>317</v>
      </c>
    </row>
    <row r="944" spans="2:21" x14ac:dyDescent="0.25">
      <c r="B944">
        <v>824</v>
      </c>
      <c r="C944" t="s">
        <v>1899</v>
      </c>
      <c r="D944" t="s">
        <v>1900</v>
      </c>
      <c r="E944" s="2">
        <v>113040</v>
      </c>
      <c r="F944" s="2">
        <v>0</v>
      </c>
      <c r="G944" s="2">
        <v>0</v>
      </c>
      <c r="H944" s="2"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40000</v>
      </c>
      <c r="P944" s="2">
        <v>3768</v>
      </c>
      <c r="Q944" s="2">
        <v>22000</v>
      </c>
      <c r="R944" s="3">
        <v>178808</v>
      </c>
      <c r="T944" s="3">
        <v>182384</v>
      </c>
      <c r="U944" s="3">
        <f t="shared" si="14"/>
        <v>3576</v>
      </c>
    </row>
    <row r="945" spans="2:21" ht="15.75" thickBot="1" x14ac:dyDescent="0.3">
      <c r="B945">
        <v>302</v>
      </c>
      <c r="C945" t="s">
        <v>1901</v>
      </c>
      <c r="D945" t="s">
        <v>1902</v>
      </c>
      <c r="E945" s="2">
        <v>16500</v>
      </c>
      <c r="F945" s="2">
        <v>0</v>
      </c>
      <c r="G945" s="2">
        <v>0</v>
      </c>
      <c r="H945" s="2"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3">
        <v>16500</v>
      </c>
      <c r="T945" s="3">
        <v>16830</v>
      </c>
      <c r="U945" s="3">
        <f t="shared" si="14"/>
        <v>330</v>
      </c>
    </row>
    <row r="946" spans="2:21" ht="15.75" thickBot="1" x14ac:dyDescent="0.3">
      <c r="D946" s="4" t="s">
        <v>1903</v>
      </c>
      <c r="E946" s="3">
        <v>775068996</v>
      </c>
      <c r="F946" s="3">
        <v>0</v>
      </c>
      <c r="G946" s="3">
        <v>24331543</v>
      </c>
      <c r="H946" s="3">
        <v>1143009</v>
      </c>
      <c r="I946" s="3">
        <v>1994074</v>
      </c>
      <c r="J946" s="3">
        <v>8431</v>
      </c>
      <c r="K946" s="3">
        <v>1621373</v>
      </c>
      <c r="L946" s="3">
        <v>0</v>
      </c>
      <c r="M946" s="3">
        <v>9609</v>
      </c>
      <c r="N946" s="3">
        <v>1647147</v>
      </c>
      <c r="O946" s="3"/>
      <c r="P946" s="3"/>
      <c r="Q946" s="3"/>
      <c r="R946" s="5" t="s">
        <v>1904</v>
      </c>
      <c r="T946" s="3">
        <v>1156038057</v>
      </c>
      <c r="U946" s="3" t="e">
        <f t="shared" si="14"/>
        <v>#VALUE!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Sheet1</vt:lpstr>
      <vt:lpstr>Quick Calculator</vt:lpstr>
      <vt:lpstr>v1 replaced</vt:lpstr>
      <vt:lpstr>Calculator Example</vt:lpstr>
      <vt:lpstr>FY19 Budget 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Mullenix</dc:creator>
  <cp:lastModifiedBy>Erin Mullenix</cp:lastModifiedBy>
  <cp:lastPrinted>2019-05-13T14:33:43Z</cp:lastPrinted>
  <dcterms:created xsi:type="dcterms:W3CDTF">2019-05-02T17:57:00Z</dcterms:created>
  <dcterms:modified xsi:type="dcterms:W3CDTF">2019-05-14T21:09:57Z</dcterms:modified>
</cp:coreProperties>
</file>